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20" windowHeight="7760"/>
  </bookViews>
  <sheets>
    <sheet name="Sheet1" sheetId="1" r:id="rId1"/>
  </sheets>
  <definedNames>
    <definedName name="_xlnm._FilterDatabase" localSheetId="0" hidden="1">Sheet1!$A$1:$F$1211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/>
  <c r="F3" s="1"/>
  <c r="C4"/>
  <c r="F4" s="1"/>
  <c r="C5"/>
  <c r="F5" s="1"/>
  <c r="C6"/>
  <c r="F6" s="1"/>
  <c r="C7"/>
  <c r="F7" s="1"/>
  <c r="C8"/>
  <c r="F8" s="1"/>
  <c r="C9"/>
  <c r="F9" s="1"/>
  <c r="C10"/>
  <c r="F10" s="1"/>
  <c r="C11"/>
  <c r="F11" s="1"/>
  <c r="C12"/>
  <c r="F12" s="1"/>
  <c r="C13"/>
  <c r="F13" s="1"/>
  <c r="C14"/>
  <c r="F14" s="1"/>
  <c r="C15"/>
  <c r="F15" s="1"/>
  <c r="C16"/>
  <c r="F16" s="1"/>
  <c r="C17"/>
  <c r="F17" s="1"/>
  <c r="C18"/>
  <c r="F18" s="1"/>
  <c r="C19"/>
  <c r="F19" s="1"/>
  <c r="C20"/>
  <c r="F20" s="1"/>
  <c r="C21"/>
  <c r="F21" s="1"/>
  <c r="C22"/>
  <c r="F22" s="1"/>
  <c r="C23"/>
  <c r="F23" s="1"/>
  <c r="C24"/>
  <c r="F24" s="1"/>
  <c r="C25"/>
  <c r="F25" s="1"/>
  <c r="C26"/>
  <c r="F26" s="1"/>
  <c r="C27"/>
  <c r="F27" s="1"/>
  <c r="C28"/>
  <c r="F28" s="1"/>
  <c r="C29"/>
  <c r="F29" s="1"/>
  <c r="C30"/>
  <c r="F30" s="1"/>
  <c r="C31"/>
  <c r="F31" s="1"/>
  <c r="C32"/>
  <c r="F32" s="1"/>
  <c r="C33"/>
  <c r="F33" s="1"/>
  <c r="C34"/>
  <c r="F34" s="1"/>
  <c r="C35"/>
  <c r="F35" s="1"/>
  <c r="C36"/>
  <c r="F36" s="1"/>
  <c r="C37"/>
  <c r="F37" s="1"/>
  <c r="C38"/>
  <c r="F38" s="1"/>
  <c r="C39"/>
  <c r="F39" s="1"/>
  <c r="C40"/>
  <c r="F40" s="1"/>
  <c r="C41"/>
  <c r="F41" s="1"/>
  <c r="C42"/>
  <c r="F42" s="1"/>
  <c r="C43"/>
  <c r="F43" s="1"/>
  <c r="C44"/>
  <c r="F44" s="1"/>
  <c r="C45"/>
  <c r="F45" s="1"/>
  <c r="C46"/>
  <c r="F46" s="1"/>
  <c r="C47"/>
  <c r="F47" s="1"/>
  <c r="C48"/>
  <c r="F48" s="1"/>
  <c r="C49"/>
  <c r="F49" s="1"/>
  <c r="C50"/>
  <c r="F50" s="1"/>
  <c r="C51"/>
  <c r="F51" s="1"/>
  <c r="C52"/>
  <c r="F52" s="1"/>
  <c r="C53"/>
  <c r="F53" s="1"/>
  <c r="C54"/>
  <c r="F54" s="1"/>
  <c r="C55"/>
  <c r="F55" s="1"/>
  <c r="C56"/>
  <c r="F56" s="1"/>
  <c r="C57"/>
  <c r="F57" s="1"/>
  <c r="C58"/>
  <c r="F58" s="1"/>
  <c r="C59"/>
  <c r="F59" s="1"/>
  <c r="C60"/>
  <c r="F60" s="1"/>
  <c r="C61"/>
  <c r="F61" s="1"/>
  <c r="C62"/>
  <c r="F62" s="1"/>
  <c r="C63"/>
  <c r="F63" s="1"/>
  <c r="C64"/>
  <c r="F64" s="1"/>
  <c r="C65"/>
  <c r="F65" s="1"/>
  <c r="C66"/>
  <c r="F66" s="1"/>
  <c r="C67"/>
  <c r="F67" s="1"/>
  <c r="C68"/>
  <c r="F68" s="1"/>
  <c r="C69"/>
  <c r="F69" s="1"/>
  <c r="C70"/>
  <c r="F70" s="1"/>
  <c r="C71"/>
  <c r="F71" s="1"/>
  <c r="C72"/>
  <c r="F72" s="1"/>
  <c r="C73"/>
  <c r="F73" s="1"/>
  <c r="C74"/>
  <c r="F74" s="1"/>
  <c r="C75"/>
  <c r="F75" s="1"/>
  <c r="C76"/>
  <c r="F76" s="1"/>
  <c r="C77"/>
  <c r="F77" s="1"/>
  <c r="C78"/>
  <c r="F78" s="1"/>
  <c r="C79"/>
  <c r="F79" s="1"/>
  <c r="C80"/>
  <c r="F80" s="1"/>
  <c r="C81"/>
  <c r="F81" s="1"/>
  <c r="C82"/>
  <c r="F82" s="1"/>
  <c r="C83"/>
  <c r="F83" s="1"/>
  <c r="C84"/>
  <c r="F84" s="1"/>
  <c r="C85"/>
  <c r="F85" s="1"/>
  <c r="C86"/>
  <c r="F86" s="1"/>
  <c r="C87"/>
  <c r="F87" s="1"/>
  <c r="C88"/>
  <c r="F88" s="1"/>
  <c r="C89"/>
  <c r="F89" s="1"/>
  <c r="C90"/>
  <c r="F90" s="1"/>
  <c r="C91"/>
  <c r="F91" s="1"/>
  <c r="C92"/>
  <c r="F92" s="1"/>
  <c r="C93"/>
  <c r="F93" s="1"/>
  <c r="C94"/>
  <c r="F94" s="1"/>
  <c r="C95"/>
  <c r="F95" s="1"/>
  <c r="C96"/>
  <c r="F96" s="1"/>
  <c r="C97"/>
  <c r="F97" s="1"/>
  <c r="C98"/>
  <c r="F98" s="1"/>
  <c r="C99"/>
  <c r="F99" s="1"/>
  <c r="C100"/>
  <c r="F100" s="1"/>
  <c r="C101"/>
  <c r="F101" s="1"/>
  <c r="C102"/>
  <c r="F102" s="1"/>
  <c r="C103"/>
  <c r="F103" s="1"/>
  <c r="C104"/>
  <c r="F104" s="1"/>
  <c r="C105"/>
  <c r="F105" s="1"/>
  <c r="C106"/>
  <c r="F106" s="1"/>
  <c r="C107"/>
  <c r="F107" s="1"/>
  <c r="C108"/>
  <c r="F108" s="1"/>
  <c r="C109"/>
  <c r="F109" s="1"/>
  <c r="C110"/>
  <c r="F110" s="1"/>
  <c r="C111"/>
  <c r="F111" s="1"/>
  <c r="C112"/>
  <c r="F112" s="1"/>
  <c r="C113"/>
  <c r="F113" s="1"/>
  <c r="C114"/>
  <c r="F114" s="1"/>
  <c r="C115"/>
  <c r="F115" s="1"/>
  <c r="C116"/>
  <c r="F116" s="1"/>
  <c r="C117"/>
  <c r="F117" s="1"/>
  <c r="C118"/>
  <c r="F118" s="1"/>
  <c r="C119"/>
  <c r="F119" s="1"/>
  <c r="C120"/>
  <c r="F120" s="1"/>
  <c r="C121"/>
  <c r="F121" s="1"/>
  <c r="C122"/>
  <c r="F122" s="1"/>
  <c r="C123"/>
  <c r="F123" s="1"/>
  <c r="C124"/>
  <c r="F124" s="1"/>
  <c r="C125"/>
  <c r="F125" s="1"/>
  <c r="C126"/>
  <c r="F126" s="1"/>
  <c r="C127"/>
  <c r="F127" s="1"/>
  <c r="C128"/>
  <c r="F128" s="1"/>
  <c r="C129"/>
  <c r="F129" s="1"/>
  <c r="C130"/>
  <c r="F130" s="1"/>
  <c r="C131"/>
  <c r="F131" s="1"/>
  <c r="C132"/>
  <c r="F132" s="1"/>
  <c r="C133"/>
  <c r="F133" s="1"/>
  <c r="C134"/>
  <c r="F134" s="1"/>
  <c r="C135"/>
  <c r="F135" s="1"/>
  <c r="C136"/>
  <c r="F136" s="1"/>
  <c r="C137"/>
  <c r="F137" s="1"/>
  <c r="C138"/>
  <c r="F138" s="1"/>
  <c r="C139"/>
  <c r="F139" s="1"/>
  <c r="C140"/>
  <c r="F140" s="1"/>
  <c r="C141"/>
  <c r="F141" s="1"/>
  <c r="C142"/>
  <c r="F142" s="1"/>
  <c r="C143"/>
  <c r="F143" s="1"/>
  <c r="C144"/>
  <c r="F144" s="1"/>
  <c r="C145"/>
  <c r="F145" s="1"/>
  <c r="C146"/>
  <c r="F146" s="1"/>
  <c r="C147"/>
  <c r="F147" s="1"/>
  <c r="C148"/>
  <c r="F148" s="1"/>
  <c r="C149"/>
  <c r="F149" s="1"/>
  <c r="C150"/>
  <c r="F150" s="1"/>
  <c r="C151"/>
  <c r="F151" s="1"/>
  <c r="C152"/>
  <c r="F152" s="1"/>
  <c r="C153"/>
  <c r="F153" s="1"/>
  <c r="C154"/>
  <c r="F154" s="1"/>
  <c r="C155"/>
  <c r="F155" s="1"/>
  <c r="C156"/>
  <c r="F156" s="1"/>
  <c r="C157"/>
  <c r="F157" s="1"/>
  <c r="C158"/>
  <c r="F158" s="1"/>
  <c r="C159"/>
  <c r="F159" s="1"/>
  <c r="C160"/>
  <c r="F160" s="1"/>
  <c r="C161"/>
  <c r="F161" s="1"/>
  <c r="C162"/>
  <c r="F162" s="1"/>
  <c r="C163"/>
  <c r="F163" s="1"/>
  <c r="C164"/>
  <c r="F164" s="1"/>
  <c r="C165"/>
  <c r="F165" s="1"/>
  <c r="C166"/>
  <c r="F166" s="1"/>
  <c r="C167"/>
  <c r="F167" s="1"/>
  <c r="C168"/>
  <c r="F168" s="1"/>
  <c r="C169"/>
  <c r="F169" s="1"/>
  <c r="C170"/>
  <c r="F170" s="1"/>
  <c r="C171"/>
  <c r="F171" s="1"/>
  <c r="C172"/>
  <c r="F172" s="1"/>
  <c r="C173"/>
  <c r="F173" s="1"/>
  <c r="C174"/>
  <c r="F174" s="1"/>
  <c r="C175"/>
  <c r="F175" s="1"/>
  <c r="C176"/>
  <c r="F176" s="1"/>
  <c r="C177"/>
  <c r="F177" s="1"/>
  <c r="C178"/>
  <c r="F178" s="1"/>
  <c r="C179"/>
  <c r="F179" s="1"/>
  <c r="C180"/>
  <c r="F180" s="1"/>
  <c r="C181"/>
  <c r="F181" s="1"/>
  <c r="C182"/>
  <c r="F182" s="1"/>
  <c r="C183"/>
  <c r="F183" s="1"/>
  <c r="C184"/>
  <c r="F184" s="1"/>
  <c r="C185"/>
  <c r="F185" s="1"/>
  <c r="C186"/>
  <c r="F186" s="1"/>
  <c r="C187"/>
  <c r="F187" s="1"/>
  <c r="C188"/>
  <c r="F188" s="1"/>
  <c r="C189"/>
  <c r="F189" s="1"/>
  <c r="C190"/>
  <c r="F190" s="1"/>
  <c r="C191"/>
  <c r="F191" s="1"/>
  <c r="C192"/>
  <c r="F192" s="1"/>
  <c r="C193"/>
  <c r="F193" s="1"/>
  <c r="C194"/>
  <c r="F194" s="1"/>
  <c r="C195"/>
  <c r="F195" s="1"/>
  <c r="C196"/>
  <c r="F196" s="1"/>
  <c r="C197"/>
  <c r="F197" s="1"/>
  <c r="C198"/>
  <c r="F198" s="1"/>
  <c r="C199"/>
  <c r="F199" s="1"/>
  <c r="C200"/>
  <c r="F200" s="1"/>
  <c r="C201"/>
  <c r="F201" s="1"/>
  <c r="C202"/>
  <c r="F202" s="1"/>
  <c r="C203"/>
  <c r="F203" s="1"/>
  <c r="C204"/>
  <c r="F204" s="1"/>
  <c r="C205"/>
  <c r="F205" s="1"/>
  <c r="C206"/>
  <c r="F206" s="1"/>
  <c r="C207"/>
  <c r="F207" s="1"/>
  <c r="C208"/>
  <c r="F208" s="1"/>
  <c r="C209"/>
  <c r="F209" s="1"/>
  <c r="C210"/>
  <c r="F210" s="1"/>
  <c r="C211"/>
  <c r="F211" s="1"/>
  <c r="C212"/>
  <c r="F212" s="1"/>
  <c r="C213"/>
  <c r="F213" s="1"/>
  <c r="C214"/>
  <c r="F214" s="1"/>
  <c r="C215"/>
  <c r="F215" s="1"/>
  <c r="C216"/>
  <c r="F216" s="1"/>
  <c r="C217"/>
  <c r="F217" s="1"/>
  <c r="C218"/>
  <c r="F218" s="1"/>
  <c r="C219"/>
  <c r="F219" s="1"/>
  <c r="C220"/>
  <c r="F220" s="1"/>
  <c r="C221"/>
  <c r="F221" s="1"/>
  <c r="C222"/>
  <c r="F222" s="1"/>
  <c r="C223"/>
  <c r="F223" s="1"/>
  <c r="C224"/>
  <c r="F224" s="1"/>
  <c r="C225"/>
  <c r="F225" s="1"/>
  <c r="C226"/>
  <c r="F226" s="1"/>
  <c r="C227"/>
  <c r="F227" s="1"/>
  <c r="C228"/>
  <c r="F228" s="1"/>
  <c r="C229"/>
  <c r="F229" s="1"/>
  <c r="C230"/>
  <c r="F230" s="1"/>
  <c r="C231"/>
  <c r="F231" s="1"/>
  <c r="C232"/>
  <c r="F232" s="1"/>
  <c r="C233"/>
  <c r="F233" s="1"/>
  <c r="C234"/>
  <c r="F234" s="1"/>
  <c r="C235"/>
  <c r="F235" s="1"/>
  <c r="C236"/>
  <c r="F236" s="1"/>
  <c r="C237"/>
  <c r="F237" s="1"/>
  <c r="C238"/>
  <c r="F238" s="1"/>
  <c r="C239"/>
  <c r="F239" s="1"/>
  <c r="C240"/>
  <c r="F240" s="1"/>
  <c r="C241"/>
  <c r="F241" s="1"/>
  <c r="C242"/>
  <c r="F242" s="1"/>
  <c r="C243"/>
  <c r="F243" s="1"/>
  <c r="C244"/>
  <c r="F244" s="1"/>
  <c r="C245"/>
  <c r="F245" s="1"/>
  <c r="C246"/>
  <c r="F246" s="1"/>
  <c r="C247"/>
  <c r="F247" s="1"/>
  <c r="C248"/>
  <c r="F248" s="1"/>
  <c r="C249"/>
  <c r="F249" s="1"/>
  <c r="C250"/>
  <c r="F250" s="1"/>
  <c r="C251"/>
  <c r="F251" s="1"/>
  <c r="C252"/>
  <c r="F252" s="1"/>
  <c r="C253"/>
  <c r="F253" s="1"/>
  <c r="C254"/>
  <c r="F254" s="1"/>
  <c r="C255"/>
  <c r="F255" s="1"/>
  <c r="C256"/>
  <c r="F256" s="1"/>
  <c r="C257"/>
  <c r="F257" s="1"/>
  <c r="C258"/>
  <c r="F258" s="1"/>
  <c r="C259"/>
  <c r="F259" s="1"/>
  <c r="C260"/>
  <c r="F260" s="1"/>
  <c r="C261"/>
  <c r="F261" s="1"/>
  <c r="C262"/>
  <c r="F262" s="1"/>
  <c r="C263"/>
  <c r="F263" s="1"/>
  <c r="C264"/>
  <c r="F264" s="1"/>
  <c r="C265"/>
  <c r="F265" s="1"/>
  <c r="C266"/>
  <c r="F266" s="1"/>
  <c r="C267"/>
  <c r="F267" s="1"/>
  <c r="C268"/>
  <c r="F268" s="1"/>
  <c r="C269"/>
  <c r="F269" s="1"/>
  <c r="C270"/>
  <c r="F270" s="1"/>
  <c r="C271"/>
  <c r="F271" s="1"/>
  <c r="C272"/>
  <c r="F272" s="1"/>
  <c r="C273"/>
  <c r="F273" s="1"/>
  <c r="C274"/>
  <c r="F274" s="1"/>
  <c r="C275"/>
  <c r="F275" s="1"/>
  <c r="C276"/>
  <c r="F276" s="1"/>
  <c r="C277"/>
  <c r="F277" s="1"/>
  <c r="C278"/>
  <c r="F278" s="1"/>
  <c r="C279"/>
  <c r="F279" s="1"/>
  <c r="C280"/>
  <c r="F280" s="1"/>
  <c r="C281"/>
  <c r="F281" s="1"/>
  <c r="C282"/>
  <c r="F282" s="1"/>
  <c r="C283"/>
  <c r="F283" s="1"/>
  <c r="C284"/>
  <c r="F284" s="1"/>
  <c r="C285"/>
  <c r="F285" s="1"/>
  <c r="C286"/>
  <c r="F286" s="1"/>
  <c r="C287"/>
  <c r="F287" s="1"/>
  <c r="C288"/>
  <c r="F288" s="1"/>
  <c r="C289"/>
  <c r="F289" s="1"/>
  <c r="C290"/>
  <c r="F290" s="1"/>
  <c r="C291"/>
  <c r="F291" s="1"/>
  <c r="C292"/>
  <c r="F292" s="1"/>
  <c r="C293"/>
  <c r="F293" s="1"/>
  <c r="C294"/>
  <c r="F294" s="1"/>
  <c r="C295"/>
  <c r="F295" s="1"/>
  <c r="C296"/>
  <c r="F296" s="1"/>
  <c r="C297"/>
  <c r="F297" s="1"/>
  <c r="C298"/>
  <c r="F298" s="1"/>
  <c r="C299"/>
  <c r="F299" s="1"/>
  <c r="C300"/>
  <c r="F300" s="1"/>
  <c r="C301"/>
  <c r="F301" s="1"/>
  <c r="C302"/>
  <c r="F302" s="1"/>
  <c r="C303"/>
  <c r="F303" s="1"/>
  <c r="C304"/>
  <c r="F304" s="1"/>
  <c r="C305"/>
  <c r="F305" s="1"/>
  <c r="C306"/>
  <c r="F306" s="1"/>
  <c r="C307"/>
  <c r="F307" s="1"/>
  <c r="C308"/>
  <c r="F308" s="1"/>
  <c r="C309"/>
  <c r="F309" s="1"/>
  <c r="C310"/>
  <c r="F310" s="1"/>
  <c r="C311"/>
  <c r="F311" s="1"/>
  <c r="C312"/>
  <c r="F312" s="1"/>
  <c r="C313"/>
  <c r="F313" s="1"/>
  <c r="C314"/>
  <c r="F314" s="1"/>
  <c r="C315"/>
  <c r="F315" s="1"/>
  <c r="C316"/>
  <c r="F316" s="1"/>
  <c r="C317"/>
  <c r="F317" s="1"/>
  <c r="C318"/>
  <c r="F318" s="1"/>
  <c r="C319"/>
  <c r="F319" s="1"/>
  <c r="C320"/>
  <c r="F320" s="1"/>
  <c r="C321"/>
  <c r="F321" s="1"/>
  <c r="C322"/>
  <c r="F322" s="1"/>
  <c r="C323"/>
  <c r="F323" s="1"/>
  <c r="C324"/>
  <c r="F324" s="1"/>
  <c r="C325"/>
  <c r="F325" s="1"/>
  <c r="C326"/>
  <c r="F326" s="1"/>
  <c r="C327"/>
  <c r="F327" s="1"/>
  <c r="C328"/>
  <c r="F328" s="1"/>
  <c r="C329"/>
  <c r="F329" s="1"/>
  <c r="C330"/>
  <c r="F330" s="1"/>
  <c r="C331"/>
  <c r="F331" s="1"/>
  <c r="C332"/>
  <c r="F332" s="1"/>
  <c r="C333"/>
  <c r="F333" s="1"/>
  <c r="C334"/>
  <c r="F334" s="1"/>
  <c r="C335"/>
  <c r="F335" s="1"/>
  <c r="C336"/>
  <c r="F336" s="1"/>
  <c r="C337"/>
  <c r="F337" s="1"/>
  <c r="C338"/>
  <c r="F338" s="1"/>
  <c r="C339"/>
  <c r="F339" s="1"/>
  <c r="C340"/>
  <c r="F340" s="1"/>
  <c r="C341"/>
  <c r="F341" s="1"/>
  <c r="C342"/>
  <c r="F342" s="1"/>
  <c r="C343"/>
  <c r="F343" s="1"/>
  <c r="C344"/>
  <c r="F344" s="1"/>
  <c r="C345"/>
  <c r="F345" s="1"/>
  <c r="C346"/>
  <c r="F346" s="1"/>
  <c r="C347"/>
  <c r="F347" s="1"/>
  <c r="C348"/>
  <c r="F348" s="1"/>
  <c r="C349"/>
  <c r="F349" s="1"/>
  <c r="C350"/>
  <c r="F350" s="1"/>
  <c r="C351"/>
  <c r="F351" s="1"/>
  <c r="C352"/>
  <c r="F352" s="1"/>
  <c r="C353"/>
  <c r="F353" s="1"/>
  <c r="C354"/>
  <c r="F354" s="1"/>
  <c r="C355"/>
  <c r="F355" s="1"/>
  <c r="C356"/>
  <c r="F356" s="1"/>
  <c r="C357"/>
  <c r="F357" s="1"/>
  <c r="C358"/>
  <c r="F358" s="1"/>
  <c r="C359"/>
  <c r="F359" s="1"/>
  <c r="C360"/>
  <c r="F360" s="1"/>
  <c r="C361"/>
  <c r="F361" s="1"/>
  <c r="C362"/>
  <c r="F362" s="1"/>
  <c r="C363"/>
  <c r="F363" s="1"/>
  <c r="C364"/>
  <c r="F364" s="1"/>
  <c r="C365"/>
  <c r="F365" s="1"/>
  <c r="C366"/>
  <c r="F366" s="1"/>
  <c r="C367"/>
  <c r="F367" s="1"/>
  <c r="C368"/>
  <c r="F368" s="1"/>
  <c r="C369"/>
  <c r="F369" s="1"/>
  <c r="C370"/>
  <c r="F370" s="1"/>
  <c r="C371"/>
  <c r="F371" s="1"/>
  <c r="C372"/>
  <c r="F372" s="1"/>
  <c r="C373"/>
  <c r="F373" s="1"/>
  <c r="C374"/>
  <c r="F374" s="1"/>
  <c r="C375"/>
  <c r="F375" s="1"/>
  <c r="C376"/>
  <c r="F376" s="1"/>
  <c r="C377"/>
  <c r="F377" s="1"/>
  <c r="C378"/>
  <c r="F378" s="1"/>
  <c r="C379"/>
  <c r="F379" s="1"/>
  <c r="C380"/>
  <c r="F380" s="1"/>
  <c r="C381"/>
  <c r="F381" s="1"/>
  <c r="C382"/>
  <c r="F382" s="1"/>
  <c r="C383"/>
  <c r="F383" s="1"/>
  <c r="C384"/>
  <c r="F384" s="1"/>
  <c r="C385"/>
  <c r="F385" s="1"/>
  <c r="C386"/>
  <c r="F386" s="1"/>
  <c r="C387"/>
  <c r="F387" s="1"/>
  <c r="C388"/>
  <c r="F388" s="1"/>
  <c r="C389"/>
  <c r="F389" s="1"/>
  <c r="C390"/>
  <c r="F390" s="1"/>
  <c r="C391"/>
  <c r="F391" s="1"/>
  <c r="C392"/>
  <c r="F392" s="1"/>
  <c r="C393"/>
  <c r="F393" s="1"/>
  <c r="C394"/>
  <c r="F394" s="1"/>
  <c r="C395"/>
  <c r="F395" s="1"/>
  <c r="C396"/>
  <c r="F396" s="1"/>
  <c r="C397"/>
  <c r="F397" s="1"/>
  <c r="C398"/>
  <c r="F398" s="1"/>
  <c r="C399"/>
  <c r="F399" s="1"/>
  <c r="C400"/>
  <c r="F400" s="1"/>
  <c r="C401"/>
  <c r="F401" s="1"/>
  <c r="C402"/>
  <c r="F402" s="1"/>
  <c r="C403"/>
  <c r="F403" s="1"/>
  <c r="C404"/>
  <c r="F404" s="1"/>
  <c r="C405"/>
  <c r="F405" s="1"/>
  <c r="C406"/>
  <c r="F406" s="1"/>
  <c r="C407"/>
  <c r="F407" s="1"/>
  <c r="C408"/>
  <c r="F408" s="1"/>
  <c r="C409"/>
  <c r="F409" s="1"/>
  <c r="C410"/>
  <c r="F410" s="1"/>
  <c r="C411"/>
  <c r="F411" s="1"/>
  <c r="C412"/>
  <c r="F412" s="1"/>
  <c r="C413"/>
  <c r="F413" s="1"/>
  <c r="C414"/>
  <c r="F414" s="1"/>
  <c r="C415"/>
  <c r="F415" s="1"/>
  <c r="C416"/>
  <c r="F416" s="1"/>
  <c r="C417"/>
  <c r="F417" s="1"/>
  <c r="C418"/>
  <c r="F418" s="1"/>
  <c r="C419"/>
  <c r="F419" s="1"/>
  <c r="C420"/>
  <c r="F420" s="1"/>
  <c r="C421"/>
  <c r="F421" s="1"/>
  <c r="C422"/>
  <c r="F422" s="1"/>
  <c r="C423"/>
  <c r="F423" s="1"/>
  <c r="C424"/>
  <c r="F424" s="1"/>
  <c r="C425"/>
  <c r="F425" s="1"/>
  <c r="C426"/>
  <c r="F426" s="1"/>
  <c r="C427"/>
  <c r="F427" s="1"/>
  <c r="C428"/>
  <c r="F428" s="1"/>
  <c r="C429"/>
  <c r="F429" s="1"/>
  <c r="C430"/>
  <c r="F430" s="1"/>
  <c r="C431"/>
  <c r="F431" s="1"/>
  <c r="C432"/>
  <c r="F432" s="1"/>
  <c r="C433"/>
  <c r="F433" s="1"/>
  <c r="C434"/>
  <c r="F434" s="1"/>
  <c r="C435"/>
  <c r="F435" s="1"/>
  <c r="C436"/>
  <c r="F436" s="1"/>
  <c r="C437"/>
  <c r="F437" s="1"/>
  <c r="C438"/>
  <c r="F438" s="1"/>
  <c r="C439"/>
  <c r="F439" s="1"/>
  <c r="C440"/>
  <c r="F440" s="1"/>
  <c r="C441"/>
  <c r="F441" s="1"/>
  <c r="C442"/>
  <c r="F442" s="1"/>
  <c r="C443"/>
  <c r="F443" s="1"/>
  <c r="C444"/>
  <c r="F444" s="1"/>
  <c r="C445"/>
  <c r="F445" s="1"/>
  <c r="C446"/>
  <c r="F446" s="1"/>
  <c r="C447"/>
  <c r="F447" s="1"/>
  <c r="C448"/>
  <c r="F448" s="1"/>
  <c r="C449"/>
  <c r="F449" s="1"/>
  <c r="C450"/>
  <c r="F450" s="1"/>
  <c r="C451"/>
  <c r="F451" s="1"/>
  <c r="C452"/>
  <c r="F452" s="1"/>
  <c r="C453"/>
  <c r="F453" s="1"/>
  <c r="C454"/>
  <c r="F454" s="1"/>
  <c r="C455"/>
  <c r="F455" s="1"/>
  <c r="C456"/>
  <c r="F456" s="1"/>
  <c r="C457"/>
  <c r="F457" s="1"/>
  <c r="C458"/>
  <c r="F458" s="1"/>
  <c r="C459"/>
  <c r="F459" s="1"/>
  <c r="C460"/>
  <c r="F460" s="1"/>
  <c r="C461"/>
  <c r="F461" s="1"/>
  <c r="C462"/>
  <c r="F462" s="1"/>
  <c r="C463"/>
  <c r="F463" s="1"/>
  <c r="C464"/>
  <c r="F464" s="1"/>
  <c r="C465"/>
  <c r="F465" s="1"/>
  <c r="C466"/>
  <c r="F466" s="1"/>
  <c r="C467"/>
  <c r="F467" s="1"/>
  <c r="C468"/>
  <c r="F468" s="1"/>
  <c r="C469"/>
  <c r="F469" s="1"/>
  <c r="C470"/>
  <c r="F470" s="1"/>
  <c r="C471"/>
  <c r="F471" s="1"/>
  <c r="C472"/>
  <c r="F472" s="1"/>
  <c r="C473"/>
  <c r="F473" s="1"/>
  <c r="C474"/>
  <c r="F474" s="1"/>
  <c r="C475"/>
  <c r="F475" s="1"/>
  <c r="C476"/>
  <c r="F476" s="1"/>
  <c r="C477"/>
  <c r="F477" s="1"/>
  <c r="C478"/>
  <c r="F478" s="1"/>
  <c r="C479"/>
  <c r="F479" s="1"/>
  <c r="C480"/>
  <c r="F480" s="1"/>
  <c r="C481"/>
  <c r="F481" s="1"/>
  <c r="C482"/>
  <c r="F482" s="1"/>
  <c r="C483"/>
  <c r="F483" s="1"/>
  <c r="C484"/>
  <c r="F484" s="1"/>
  <c r="C485"/>
  <c r="F485" s="1"/>
  <c r="C486"/>
  <c r="F486" s="1"/>
  <c r="C487"/>
  <c r="F487" s="1"/>
  <c r="C488"/>
  <c r="F488" s="1"/>
  <c r="C489"/>
  <c r="F489" s="1"/>
  <c r="C490"/>
  <c r="F490" s="1"/>
  <c r="C491"/>
  <c r="F491" s="1"/>
  <c r="C492"/>
  <c r="F492" s="1"/>
  <c r="C493"/>
  <c r="F493" s="1"/>
  <c r="C494"/>
  <c r="F494" s="1"/>
  <c r="C495"/>
  <c r="F495" s="1"/>
  <c r="C496"/>
  <c r="F496" s="1"/>
  <c r="C497"/>
  <c r="F497" s="1"/>
  <c r="C498"/>
  <c r="F498" s="1"/>
  <c r="C499"/>
  <c r="F499" s="1"/>
  <c r="C500"/>
  <c r="F500" s="1"/>
  <c r="C501"/>
  <c r="F501" s="1"/>
  <c r="C502"/>
  <c r="F502" s="1"/>
  <c r="C503"/>
  <c r="F503" s="1"/>
  <c r="C504"/>
  <c r="F504" s="1"/>
  <c r="C505"/>
  <c r="F505" s="1"/>
  <c r="C506"/>
  <c r="F506" s="1"/>
  <c r="C507"/>
  <c r="F507" s="1"/>
  <c r="C508"/>
  <c r="F508" s="1"/>
  <c r="C509"/>
  <c r="F509" s="1"/>
  <c r="C510"/>
  <c r="F510" s="1"/>
  <c r="C511"/>
  <c r="F511" s="1"/>
  <c r="C512"/>
  <c r="F512" s="1"/>
  <c r="C513"/>
  <c r="F513" s="1"/>
  <c r="C514"/>
  <c r="F514" s="1"/>
  <c r="C515"/>
  <c r="F515" s="1"/>
  <c r="C516"/>
  <c r="F516" s="1"/>
  <c r="C517"/>
  <c r="F517" s="1"/>
  <c r="C518"/>
  <c r="F518" s="1"/>
  <c r="C519"/>
  <c r="F519" s="1"/>
  <c r="C520"/>
  <c r="F520" s="1"/>
  <c r="C521"/>
  <c r="F521" s="1"/>
  <c r="C522"/>
  <c r="F522" s="1"/>
  <c r="C523"/>
  <c r="F523" s="1"/>
  <c r="C524"/>
  <c r="F524" s="1"/>
  <c r="C525"/>
  <c r="F525" s="1"/>
  <c r="C526"/>
  <c r="F526" s="1"/>
  <c r="C527"/>
  <c r="F527" s="1"/>
  <c r="C528"/>
  <c r="F528" s="1"/>
  <c r="C529"/>
  <c r="F529" s="1"/>
  <c r="C530"/>
  <c r="F530" s="1"/>
  <c r="C531"/>
  <c r="F531" s="1"/>
  <c r="C532"/>
  <c r="F532" s="1"/>
  <c r="C533"/>
  <c r="F533" s="1"/>
  <c r="C534"/>
  <c r="F534" s="1"/>
  <c r="C535"/>
  <c r="F535" s="1"/>
  <c r="C536"/>
  <c r="F536" s="1"/>
  <c r="C537"/>
  <c r="F537" s="1"/>
  <c r="C538"/>
  <c r="F538" s="1"/>
  <c r="C539"/>
  <c r="F539" s="1"/>
  <c r="C540"/>
  <c r="F540" s="1"/>
  <c r="C541"/>
  <c r="F541" s="1"/>
  <c r="C542"/>
  <c r="F542" s="1"/>
  <c r="C543"/>
  <c r="F543" s="1"/>
  <c r="C544"/>
  <c r="F544" s="1"/>
  <c r="C545"/>
  <c r="F545" s="1"/>
  <c r="C546"/>
  <c r="F546" s="1"/>
  <c r="C547"/>
  <c r="F547" s="1"/>
  <c r="C548"/>
  <c r="F548" s="1"/>
  <c r="C549"/>
  <c r="F549" s="1"/>
  <c r="C550"/>
  <c r="F550" s="1"/>
  <c r="C551"/>
  <c r="F551" s="1"/>
  <c r="C552"/>
  <c r="F552" s="1"/>
  <c r="C553"/>
  <c r="F553" s="1"/>
  <c r="C554"/>
  <c r="F554" s="1"/>
  <c r="C555"/>
  <c r="F555" s="1"/>
  <c r="C556"/>
  <c r="F556" s="1"/>
  <c r="C557"/>
  <c r="F557" s="1"/>
  <c r="C558"/>
  <c r="F558" s="1"/>
  <c r="C559"/>
  <c r="F559" s="1"/>
  <c r="C560"/>
  <c r="F560" s="1"/>
  <c r="C561"/>
  <c r="F561" s="1"/>
  <c r="C562"/>
  <c r="F562" s="1"/>
  <c r="C563"/>
  <c r="F563" s="1"/>
  <c r="C564"/>
  <c r="F564" s="1"/>
  <c r="C565"/>
  <c r="F565" s="1"/>
  <c r="C566"/>
  <c r="F566" s="1"/>
  <c r="C567"/>
  <c r="F567" s="1"/>
  <c r="C568"/>
  <c r="F568" s="1"/>
  <c r="C569"/>
  <c r="F569" s="1"/>
  <c r="C570"/>
  <c r="F570" s="1"/>
  <c r="C571"/>
  <c r="F571" s="1"/>
  <c r="C572"/>
  <c r="F572" s="1"/>
  <c r="C573"/>
  <c r="F573" s="1"/>
  <c r="C574"/>
  <c r="F574" s="1"/>
  <c r="C575"/>
  <c r="F575" s="1"/>
  <c r="C576"/>
  <c r="F576" s="1"/>
  <c r="C577"/>
  <c r="F577" s="1"/>
  <c r="C578"/>
  <c r="F578" s="1"/>
  <c r="C579"/>
  <c r="F579" s="1"/>
  <c r="C580"/>
  <c r="F580" s="1"/>
  <c r="C581"/>
  <c r="F581" s="1"/>
  <c r="C582"/>
  <c r="F582" s="1"/>
  <c r="C583"/>
  <c r="F583" s="1"/>
  <c r="C584"/>
  <c r="F584" s="1"/>
  <c r="C585"/>
  <c r="F585" s="1"/>
  <c r="C586"/>
  <c r="F586" s="1"/>
  <c r="C587"/>
  <c r="F587" s="1"/>
  <c r="C588"/>
  <c r="F588" s="1"/>
  <c r="C589"/>
  <c r="F589" s="1"/>
  <c r="C590"/>
  <c r="F590" s="1"/>
  <c r="C591"/>
  <c r="F591" s="1"/>
  <c r="C592"/>
  <c r="F592" s="1"/>
  <c r="C593"/>
  <c r="F593" s="1"/>
  <c r="C594"/>
  <c r="F594" s="1"/>
  <c r="C595"/>
  <c r="F595" s="1"/>
  <c r="C596"/>
  <c r="F596" s="1"/>
  <c r="C597"/>
  <c r="F597" s="1"/>
  <c r="C598"/>
  <c r="F598" s="1"/>
  <c r="C599"/>
  <c r="F599" s="1"/>
  <c r="C600"/>
  <c r="F600" s="1"/>
  <c r="C601"/>
  <c r="F601" s="1"/>
  <c r="C602"/>
  <c r="F602" s="1"/>
  <c r="C603"/>
  <c r="F603" s="1"/>
  <c r="C604"/>
  <c r="F604" s="1"/>
  <c r="C605"/>
  <c r="F605" s="1"/>
  <c r="C606"/>
  <c r="F606" s="1"/>
  <c r="C607"/>
  <c r="F607" s="1"/>
  <c r="C608"/>
  <c r="F608" s="1"/>
  <c r="C609"/>
  <c r="F609" s="1"/>
  <c r="C610"/>
  <c r="F610" s="1"/>
  <c r="C611"/>
  <c r="F611" s="1"/>
  <c r="C612"/>
  <c r="F612" s="1"/>
  <c r="C613"/>
  <c r="F613" s="1"/>
  <c r="C614"/>
  <c r="F614" s="1"/>
  <c r="C615"/>
  <c r="F615" s="1"/>
  <c r="C616"/>
  <c r="F616" s="1"/>
  <c r="C617"/>
  <c r="F617" s="1"/>
  <c r="C618"/>
  <c r="F618" s="1"/>
  <c r="C619"/>
  <c r="F619" s="1"/>
  <c r="C620"/>
  <c r="F620" s="1"/>
  <c r="C621"/>
  <c r="F621" s="1"/>
  <c r="C622"/>
  <c r="F622" s="1"/>
  <c r="C623"/>
  <c r="F623" s="1"/>
  <c r="C624"/>
  <c r="F624" s="1"/>
  <c r="C625"/>
  <c r="F625" s="1"/>
  <c r="C626"/>
  <c r="F626" s="1"/>
  <c r="C627"/>
  <c r="F627" s="1"/>
  <c r="C628"/>
  <c r="F628" s="1"/>
  <c r="C629"/>
  <c r="F629" s="1"/>
  <c r="C630"/>
  <c r="F630" s="1"/>
  <c r="C631"/>
  <c r="F631" s="1"/>
  <c r="C632"/>
  <c r="F632" s="1"/>
  <c r="C633"/>
  <c r="F633" s="1"/>
  <c r="C634"/>
  <c r="F634" s="1"/>
  <c r="C635"/>
  <c r="F635" s="1"/>
  <c r="C636"/>
  <c r="F636" s="1"/>
  <c r="C637"/>
  <c r="F637" s="1"/>
  <c r="C638"/>
  <c r="F638" s="1"/>
  <c r="C639"/>
  <c r="F639" s="1"/>
  <c r="C640"/>
  <c r="F640" s="1"/>
  <c r="C641"/>
  <c r="F641" s="1"/>
  <c r="C642"/>
  <c r="F642" s="1"/>
  <c r="C643"/>
  <c r="F643" s="1"/>
  <c r="C644"/>
  <c r="F644" s="1"/>
  <c r="C645"/>
  <c r="F645" s="1"/>
  <c r="C646"/>
  <c r="F646" s="1"/>
  <c r="C647"/>
  <c r="F647" s="1"/>
  <c r="C648"/>
  <c r="F648" s="1"/>
  <c r="C649"/>
  <c r="F649" s="1"/>
  <c r="C650"/>
  <c r="F650" s="1"/>
  <c r="C651"/>
  <c r="F651" s="1"/>
  <c r="C652"/>
  <c r="F652" s="1"/>
  <c r="C653"/>
  <c r="F653" s="1"/>
  <c r="C654"/>
  <c r="F654" s="1"/>
  <c r="C655"/>
  <c r="F655" s="1"/>
  <c r="C656"/>
  <c r="F656" s="1"/>
  <c r="C657"/>
  <c r="F657" s="1"/>
  <c r="C658"/>
  <c r="F658" s="1"/>
  <c r="C659"/>
  <c r="F659" s="1"/>
  <c r="C660"/>
  <c r="F660" s="1"/>
  <c r="C661"/>
  <c r="F661" s="1"/>
  <c r="C662"/>
  <c r="F662" s="1"/>
  <c r="C663"/>
  <c r="F663" s="1"/>
  <c r="C664"/>
  <c r="F664" s="1"/>
  <c r="C665"/>
  <c r="F665" s="1"/>
  <c r="C666"/>
  <c r="F666" s="1"/>
  <c r="C667"/>
  <c r="F667" s="1"/>
  <c r="C668"/>
  <c r="F668" s="1"/>
  <c r="C669"/>
  <c r="F669" s="1"/>
  <c r="C670"/>
  <c r="F670" s="1"/>
  <c r="C671"/>
  <c r="F671" s="1"/>
  <c r="C672"/>
  <c r="F672" s="1"/>
  <c r="C673"/>
  <c r="F673" s="1"/>
  <c r="C674"/>
  <c r="F674" s="1"/>
  <c r="C675"/>
  <c r="F675" s="1"/>
  <c r="C676"/>
  <c r="F676" s="1"/>
  <c r="C677"/>
  <c r="F677" s="1"/>
  <c r="C678"/>
  <c r="F678" s="1"/>
  <c r="C679"/>
  <c r="F679" s="1"/>
  <c r="C680"/>
  <c r="F680" s="1"/>
  <c r="C681"/>
  <c r="F681" s="1"/>
  <c r="C682"/>
  <c r="F682" s="1"/>
  <c r="C683"/>
  <c r="F683" s="1"/>
  <c r="C684"/>
  <c r="F684" s="1"/>
  <c r="C685"/>
  <c r="F685" s="1"/>
  <c r="C686"/>
  <c r="F686" s="1"/>
  <c r="C687"/>
  <c r="F687" s="1"/>
  <c r="C688"/>
  <c r="F688" s="1"/>
  <c r="C689"/>
  <c r="F689" s="1"/>
  <c r="C690"/>
  <c r="F690" s="1"/>
  <c r="C691"/>
  <c r="F691" s="1"/>
  <c r="C692"/>
  <c r="F692" s="1"/>
  <c r="C693"/>
  <c r="F693" s="1"/>
  <c r="C694"/>
  <c r="F694" s="1"/>
  <c r="C695"/>
  <c r="F695" s="1"/>
  <c r="C696"/>
  <c r="F696" s="1"/>
  <c r="C697"/>
  <c r="F697" s="1"/>
  <c r="C698"/>
  <c r="F698" s="1"/>
  <c r="C699"/>
  <c r="F699" s="1"/>
  <c r="C700"/>
  <c r="F700" s="1"/>
  <c r="C701"/>
  <c r="F701" s="1"/>
  <c r="C702"/>
  <c r="F702" s="1"/>
  <c r="C703"/>
  <c r="F703" s="1"/>
  <c r="C704"/>
  <c r="F704" s="1"/>
  <c r="C705"/>
  <c r="F705" s="1"/>
  <c r="C706"/>
  <c r="F706" s="1"/>
  <c r="C707"/>
  <c r="F707" s="1"/>
  <c r="C708"/>
  <c r="F708" s="1"/>
  <c r="C709"/>
  <c r="F709" s="1"/>
  <c r="C710"/>
  <c r="F710" s="1"/>
  <c r="C711"/>
  <c r="F711" s="1"/>
  <c r="C712"/>
  <c r="F712" s="1"/>
  <c r="C713"/>
  <c r="F713" s="1"/>
  <c r="C714"/>
  <c r="F714" s="1"/>
  <c r="C715"/>
  <c r="F715" s="1"/>
  <c r="C716"/>
  <c r="F716" s="1"/>
  <c r="C717"/>
  <c r="F717" s="1"/>
  <c r="C718"/>
  <c r="F718" s="1"/>
  <c r="C719"/>
  <c r="F719" s="1"/>
  <c r="C720"/>
  <c r="F720" s="1"/>
  <c r="C721"/>
  <c r="F721" s="1"/>
  <c r="C722"/>
  <c r="F722" s="1"/>
  <c r="C723"/>
  <c r="F723" s="1"/>
  <c r="C724"/>
  <c r="F724" s="1"/>
  <c r="C725"/>
  <c r="F725" s="1"/>
  <c r="C726"/>
  <c r="F726" s="1"/>
  <c r="C727"/>
  <c r="F727" s="1"/>
  <c r="C728"/>
  <c r="F728" s="1"/>
  <c r="C729"/>
  <c r="F729" s="1"/>
  <c r="C730"/>
  <c r="F730" s="1"/>
  <c r="C731"/>
  <c r="F731" s="1"/>
  <c r="C732"/>
  <c r="F732" s="1"/>
  <c r="C733"/>
  <c r="F733" s="1"/>
  <c r="C734"/>
  <c r="F734" s="1"/>
  <c r="C735"/>
  <c r="F735" s="1"/>
  <c r="C736"/>
  <c r="F736" s="1"/>
  <c r="C737"/>
  <c r="F737" s="1"/>
  <c r="C738"/>
  <c r="F738" s="1"/>
  <c r="C739"/>
  <c r="F739" s="1"/>
  <c r="C740"/>
  <c r="F740" s="1"/>
  <c r="C741"/>
  <c r="F741" s="1"/>
  <c r="C742"/>
  <c r="F742" s="1"/>
  <c r="C743"/>
  <c r="F743" s="1"/>
  <c r="C744"/>
  <c r="F744" s="1"/>
  <c r="C745"/>
  <c r="F745" s="1"/>
  <c r="C746"/>
  <c r="F746" s="1"/>
  <c r="C747"/>
  <c r="F747" s="1"/>
  <c r="C748"/>
  <c r="F748" s="1"/>
  <c r="C749"/>
  <c r="F749" s="1"/>
  <c r="C750"/>
  <c r="F750" s="1"/>
  <c r="C751"/>
  <c r="F751" s="1"/>
  <c r="C752"/>
  <c r="F752" s="1"/>
  <c r="C753"/>
  <c r="F753" s="1"/>
  <c r="C754"/>
  <c r="F754" s="1"/>
  <c r="C755"/>
  <c r="F755" s="1"/>
  <c r="C756"/>
  <c r="F756" s="1"/>
  <c r="C757"/>
  <c r="F757" s="1"/>
  <c r="C758"/>
  <c r="F758" s="1"/>
  <c r="C759"/>
  <c r="F759" s="1"/>
  <c r="C760"/>
  <c r="F760" s="1"/>
  <c r="C761"/>
  <c r="F761" s="1"/>
  <c r="C762"/>
  <c r="F762" s="1"/>
  <c r="C763"/>
  <c r="F763" s="1"/>
  <c r="C764"/>
  <c r="F764" s="1"/>
  <c r="C765"/>
  <c r="F765" s="1"/>
  <c r="C766"/>
  <c r="F766" s="1"/>
  <c r="C767"/>
  <c r="F767" s="1"/>
  <c r="C768"/>
  <c r="F768" s="1"/>
  <c r="C769"/>
  <c r="F769" s="1"/>
  <c r="C770"/>
  <c r="F770" s="1"/>
  <c r="C771"/>
  <c r="F771" s="1"/>
  <c r="C772"/>
  <c r="F772" s="1"/>
  <c r="C773"/>
  <c r="F773" s="1"/>
  <c r="C774"/>
  <c r="F774" s="1"/>
  <c r="C775"/>
  <c r="F775" s="1"/>
  <c r="C776"/>
  <c r="F776" s="1"/>
  <c r="C777"/>
  <c r="F777" s="1"/>
  <c r="C778"/>
  <c r="F778" s="1"/>
  <c r="C779"/>
  <c r="F779" s="1"/>
  <c r="C780"/>
  <c r="F780" s="1"/>
  <c r="C781"/>
  <c r="F781" s="1"/>
  <c r="C782"/>
  <c r="F782" s="1"/>
  <c r="C783"/>
  <c r="F783" s="1"/>
  <c r="C784"/>
  <c r="F784" s="1"/>
  <c r="C785"/>
  <c r="F785" s="1"/>
  <c r="C786"/>
  <c r="F786" s="1"/>
  <c r="C787"/>
  <c r="F787" s="1"/>
  <c r="C788"/>
  <c r="F788" s="1"/>
  <c r="C789"/>
  <c r="F789" s="1"/>
  <c r="C790"/>
  <c r="F790" s="1"/>
  <c r="C791"/>
  <c r="F791" s="1"/>
  <c r="C792"/>
  <c r="F792" s="1"/>
  <c r="C793"/>
  <c r="F793" s="1"/>
  <c r="C794"/>
  <c r="F794" s="1"/>
  <c r="C795"/>
  <c r="F795" s="1"/>
  <c r="C796"/>
  <c r="F796" s="1"/>
  <c r="C797"/>
  <c r="F797" s="1"/>
  <c r="C798"/>
  <c r="F798" s="1"/>
  <c r="C799"/>
  <c r="F799" s="1"/>
  <c r="C800"/>
  <c r="F800" s="1"/>
  <c r="C801"/>
  <c r="F801" s="1"/>
  <c r="C802"/>
  <c r="F802" s="1"/>
  <c r="C803"/>
  <c r="F803" s="1"/>
  <c r="C804"/>
  <c r="F804" s="1"/>
  <c r="C805"/>
  <c r="F805" s="1"/>
  <c r="C806"/>
  <c r="F806" s="1"/>
  <c r="C807"/>
  <c r="F807" s="1"/>
  <c r="C808"/>
  <c r="F808" s="1"/>
  <c r="C809"/>
  <c r="F809" s="1"/>
  <c r="C810"/>
  <c r="F810" s="1"/>
  <c r="C811"/>
  <c r="F811" s="1"/>
  <c r="C812"/>
  <c r="F812" s="1"/>
  <c r="C813"/>
  <c r="F813" s="1"/>
  <c r="C814"/>
  <c r="F814" s="1"/>
  <c r="C815"/>
  <c r="F815" s="1"/>
  <c r="C816"/>
  <c r="F816" s="1"/>
  <c r="C817"/>
  <c r="F817" s="1"/>
  <c r="C818"/>
  <c r="F818" s="1"/>
  <c r="C819"/>
  <c r="F819" s="1"/>
  <c r="C820"/>
  <c r="F820" s="1"/>
  <c r="C821"/>
  <c r="F821" s="1"/>
  <c r="C822"/>
  <c r="F822" s="1"/>
  <c r="C823"/>
  <c r="F823" s="1"/>
  <c r="C824"/>
  <c r="F824" s="1"/>
  <c r="C825"/>
  <c r="F825" s="1"/>
  <c r="C826"/>
  <c r="F826" s="1"/>
  <c r="C827"/>
  <c r="F827" s="1"/>
  <c r="C828"/>
  <c r="F828" s="1"/>
  <c r="C829"/>
  <c r="F829" s="1"/>
  <c r="C830"/>
  <c r="F830" s="1"/>
  <c r="C831"/>
  <c r="F831" s="1"/>
  <c r="C832"/>
  <c r="F832" s="1"/>
  <c r="C833"/>
  <c r="F833" s="1"/>
  <c r="C834"/>
  <c r="F834" s="1"/>
  <c r="C835"/>
  <c r="F835" s="1"/>
  <c r="C836"/>
  <c r="F836" s="1"/>
  <c r="C837"/>
  <c r="F837" s="1"/>
  <c r="C838"/>
  <c r="F838" s="1"/>
  <c r="C839"/>
  <c r="F839" s="1"/>
  <c r="C840"/>
  <c r="F840" s="1"/>
  <c r="C841"/>
  <c r="F841" s="1"/>
  <c r="C842"/>
  <c r="F842" s="1"/>
  <c r="C843"/>
  <c r="F843" s="1"/>
  <c r="C844"/>
  <c r="F844" s="1"/>
  <c r="C845"/>
  <c r="F845" s="1"/>
  <c r="C846"/>
  <c r="F846" s="1"/>
  <c r="C847"/>
  <c r="F847" s="1"/>
  <c r="C848"/>
  <c r="F848" s="1"/>
  <c r="C849"/>
  <c r="F849" s="1"/>
  <c r="C850"/>
  <c r="F850" s="1"/>
  <c r="C851"/>
  <c r="F851" s="1"/>
  <c r="C852"/>
  <c r="F852" s="1"/>
  <c r="C853"/>
  <c r="F853" s="1"/>
  <c r="C854"/>
  <c r="F854" s="1"/>
  <c r="C855"/>
  <c r="F855" s="1"/>
  <c r="C856"/>
  <c r="F856" s="1"/>
  <c r="C857"/>
  <c r="F857" s="1"/>
  <c r="C858"/>
  <c r="F858" s="1"/>
  <c r="C859"/>
  <c r="F859" s="1"/>
  <c r="C860"/>
  <c r="F860" s="1"/>
  <c r="C861"/>
  <c r="F861" s="1"/>
  <c r="C862"/>
  <c r="F862" s="1"/>
  <c r="C863"/>
  <c r="F863" s="1"/>
  <c r="C864"/>
  <c r="F864" s="1"/>
  <c r="C865"/>
  <c r="F865" s="1"/>
  <c r="C866"/>
  <c r="F866" s="1"/>
  <c r="C867"/>
  <c r="F867" s="1"/>
  <c r="C868"/>
  <c r="F868" s="1"/>
  <c r="C869"/>
  <c r="F869" s="1"/>
  <c r="C870"/>
  <c r="F870" s="1"/>
  <c r="C871"/>
  <c r="F871" s="1"/>
  <c r="C872"/>
  <c r="F872" s="1"/>
  <c r="C873"/>
  <c r="F873" s="1"/>
  <c r="C874"/>
  <c r="F874" s="1"/>
  <c r="C875"/>
  <c r="F875" s="1"/>
  <c r="C876"/>
  <c r="F876" s="1"/>
  <c r="C877"/>
  <c r="F877" s="1"/>
  <c r="C878"/>
  <c r="F878" s="1"/>
  <c r="C879"/>
  <c r="F879" s="1"/>
  <c r="C880"/>
  <c r="F880" s="1"/>
  <c r="C881"/>
  <c r="F881" s="1"/>
  <c r="C882"/>
  <c r="F882" s="1"/>
  <c r="C883"/>
  <c r="F883" s="1"/>
  <c r="C884"/>
  <c r="F884" s="1"/>
  <c r="C885"/>
  <c r="F885" s="1"/>
  <c r="C886"/>
  <c r="F886" s="1"/>
  <c r="C887"/>
  <c r="F887" s="1"/>
  <c r="C888"/>
  <c r="F888" s="1"/>
  <c r="C889"/>
  <c r="F889" s="1"/>
  <c r="C890"/>
  <c r="F890" s="1"/>
  <c r="C891"/>
  <c r="F891" s="1"/>
  <c r="C892"/>
  <c r="F892" s="1"/>
  <c r="C893"/>
  <c r="F893" s="1"/>
  <c r="C894"/>
  <c r="F894" s="1"/>
  <c r="C895"/>
  <c r="F895" s="1"/>
  <c r="C896"/>
  <c r="F896" s="1"/>
  <c r="C897"/>
  <c r="F897" s="1"/>
  <c r="C898"/>
  <c r="F898" s="1"/>
  <c r="C899"/>
  <c r="F899" s="1"/>
  <c r="C900"/>
  <c r="F900" s="1"/>
  <c r="C901"/>
  <c r="F901" s="1"/>
  <c r="C902"/>
  <c r="F902" s="1"/>
  <c r="C903"/>
  <c r="F903" s="1"/>
  <c r="C904"/>
  <c r="F904" s="1"/>
  <c r="C905"/>
  <c r="F905" s="1"/>
  <c r="C906"/>
  <c r="F906" s="1"/>
  <c r="C907"/>
  <c r="F907" s="1"/>
  <c r="C908"/>
  <c r="F908" s="1"/>
  <c r="C909"/>
  <c r="F909" s="1"/>
  <c r="C910"/>
  <c r="F910" s="1"/>
  <c r="C911"/>
  <c r="F911" s="1"/>
  <c r="C912"/>
  <c r="F912" s="1"/>
  <c r="C913"/>
  <c r="F913" s="1"/>
  <c r="C914"/>
  <c r="F914" s="1"/>
  <c r="C915"/>
  <c r="F915" s="1"/>
  <c r="C916"/>
  <c r="F916" s="1"/>
  <c r="C917"/>
  <c r="F917" s="1"/>
  <c r="C918"/>
  <c r="F918" s="1"/>
  <c r="C919"/>
  <c r="F919" s="1"/>
  <c r="C920"/>
  <c r="F920" s="1"/>
  <c r="C921"/>
  <c r="F921" s="1"/>
  <c r="C922"/>
  <c r="F922" s="1"/>
  <c r="C923"/>
  <c r="F923" s="1"/>
  <c r="C924"/>
  <c r="F924" s="1"/>
  <c r="C925"/>
  <c r="F925" s="1"/>
  <c r="C926"/>
  <c r="F926" s="1"/>
  <c r="C927"/>
  <c r="F927" s="1"/>
  <c r="C928"/>
  <c r="F928" s="1"/>
  <c r="C929"/>
  <c r="F929" s="1"/>
  <c r="C930"/>
  <c r="F930" s="1"/>
  <c r="C931"/>
  <c r="F931" s="1"/>
  <c r="C932"/>
  <c r="F932" s="1"/>
  <c r="C933"/>
  <c r="F933" s="1"/>
  <c r="C934"/>
  <c r="F934" s="1"/>
  <c r="C935"/>
  <c r="F935" s="1"/>
  <c r="C936"/>
  <c r="F936" s="1"/>
  <c r="C937"/>
  <c r="F937" s="1"/>
  <c r="C938"/>
  <c r="F938" s="1"/>
  <c r="C939"/>
  <c r="F939" s="1"/>
  <c r="C940"/>
  <c r="F940" s="1"/>
  <c r="C941"/>
  <c r="F941" s="1"/>
  <c r="C942"/>
  <c r="F942" s="1"/>
  <c r="C943"/>
  <c r="F943" s="1"/>
  <c r="C944"/>
  <c r="F944" s="1"/>
  <c r="C945"/>
  <c r="F945" s="1"/>
  <c r="C946"/>
  <c r="F946" s="1"/>
  <c r="C947"/>
  <c r="F947" s="1"/>
  <c r="C948"/>
  <c r="F948" s="1"/>
  <c r="C949"/>
  <c r="F949" s="1"/>
  <c r="C950"/>
  <c r="F950" s="1"/>
  <c r="C951"/>
  <c r="F951" s="1"/>
  <c r="C952"/>
  <c r="F952" s="1"/>
  <c r="C953"/>
  <c r="F953" s="1"/>
  <c r="C954"/>
  <c r="F954" s="1"/>
  <c r="C955"/>
  <c r="F955" s="1"/>
  <c r="C956"/>
  <c r="F956" s="1"/>
  <c r="C957"/>
  <c r="F957" s="1"/>
  <c r="C958"/>
  <c r="F958" s="1"/>
  <c r="C959"/>
  <c r="F959" s="1"/>
  <c r="C960"/>
  <c r="F960" s="1"/>
  <c r="C961"/>
  <c r="F961" s="1"/>
  <c r="C962"/>
  <c r="F962" s="1"/>
  <c r="C963"/>
  <c r="F963" s="1"/>
  <c r="C964"/>
  <c r="F964" s="1"/>
  <c r="C965"/>
  <c r="F965" s="1"/>
  <c r="C966"/>
  <c r="F966" s="1"/>
  <c r="C967"/>
  <c r="F967" s="1"/>
  <c r="C968"/>
  <c r="F968" s="1"/>
  <c r="C969"/>
  <c r="F969" s="1"/>
  <c r="C970"/>
  <c r="F970" s="1"/>
  <c r="C971"/>
  <c r="F971" s="1"/>
  <c r="C972"/>
  <c r="F972" s="1"/>
  <c r="C973"/>
  <c r="F973" s="1"/>
  <c r="C974"/>
  <c r="F974" s="1"/>
  <c r="C975"/>
  <c r="F975" s="1"/>
  <c r="C976"/>
  <c r="F976" s="1"/>
  <c r="C977"/>
  <c r="F977" s="1"/>
  <c r="C978"/>
  <c r="F978" s="1"/>
  <c r="C979"/>
  <c r="F979" s="1"/>
  <c r="C980"/>
  <c r="F980" s="1"/>
  <c r="C981"/>
  <c r="F981" s="1"/>
  <c r="C982"/>
  <c r="F982" s="1"/>
  <c r="C983"/>
  <c r="F983" s="1"/>
  <c r="C984"/>
  <c r="F984" s="1"/>
  <c r="C985"/>
  <c r="F985" s="1"/>
  <c r="C986"/>
  <c r="F986" s="1"/>
  <c r="C987"/>
  <c r="F987" s="1"/>
  <c r="C988"/>
  <c r="F988" s="1"/>
  <c r="C989"/>
  <c r="F989" s="1"/>
  <c r="C990"/>
  <c r="F990" s="1"/>
  <c r="C991"/>
  <c r="F991" s="1"/>
  <c r="C992"/>
  <c r="F992" s="1"/>
  <c r="C993"/>
  <c r="F993" s="1"/>
  <c r="C994"/>
  <c r="F994" s="1"/>
  <c r="C995"/>
  <c r="F995" s="1"/>
  <c r="C996"/>
  <c r="F996" s="1"/>
  <c r="C997"/>
  <c r="F997" s="1"/>
  <c r="C998"/>
  <c r="F998" s="1"/>
  <c r="C999"/>
  <c r="F999" s="1"/>
  <c r="C1000"/>
  <c r="F1000" s="1"/>
  <c r="C1001"/>
  <c r="F1001" s="1"/>
  <c r="C1002"/>
  <c r="F1002" s="1"/>
  <c r="C1003"/>
  <c r="F1003" s="1"/>
  <c r="C1004"/>
  <c r="F1004" s="1"/>
  <c r="C1005"/>
  <c r="F1005" s="1"/>
  <c r="C1006"/>
  <c r="F1006" s="1"/>
  <c r="C1007"/>
  <c r="F1007" s="1"/>
  <c r="C1008"/>
  <c r="F1008" s="1"/>
  <c r="C1009"/>
  <c r="F1009" s="1"/>
  <c r="C1010"/>
  <c r="F1010" s="1"/>
  <c r="C1011"/>
  <c r="F1011" s="1"/>
  <c r="C1012"/>
  <c r="F1012" s="1"/>
  <c r="C1013"/>
  <c r="F1013" s="1"/>
  <c r="C1014"/>
  <c r="F1014" s="1"/>
  <c r="C1015"/>
  <c r="F1015" s="1"/>
  <c r="C1016"/>
  <c r="F1016" s="1"/>
  <c r="C1017"/>
  <c r="F1017" s="1"/>
  <c r="C1018"/>
  <c r="F1018" s="1"/>
  <c r="C1019"/>
  <c r="F1019" s="1"/>
  <c r="C1020"/>
  <c r="F1020" s="1"/>
  <c r="C1021"/>
  <c r="F1021" s="1"/>
  <c r="C1022"/>
  <c r="F1022" s="1"/>
  <c r="C1023"/>
  <c r="F1023" s="1"/>
  <c r="C1024"/>
  <c r="F1024" s="1"/>
  <c r="C1025"/>
  <c r="F1025" s="1"/>
  <c r="C1026"/>
  <c r="F1026" s="1"/>
  <c r="C1027"/>
  <c r="F1027" s="1"/>
  <c r="C1028"/>
  <c r="F1028" s="1"/>
  <c r="C1029"/>
  <c r="F1029" s="1"/>
  <c r="C1030"/>
  <c r="F1030" s="1"/>
  <c r="C1031"/>
  <c r="F1031" s="1"/>
  <c r="C1032"/>
  <c r="F1032" s="1"/>
  <c r="C1033"/>
  <c r="F1033" s="1"/>
  <c r="C1034"/>
  <c r="F1034" s="1"/>
  <c r="C1035"/>
  <c r="F1035" s="1"/>
  <c r="C1036"/>
  <c r="F1036" s="1"/>
  <c r="C1037"/>
  <c r="F1037" s="1"/>
  <c r="C1038"/>
  <c r="F1038" s="1"/>
  <c r="C1039"/>
  <c r="F1039" s="1"/>
  <c r="C1040"/>
  <c r="F1040" s="1"/>
  <c r="C1041"/>
  <c r="F1041" s="1"/>
  <c r="C1042"/>
  <c r="F1042" s="1"/>
  <c r="C1043"/>
  <c r="F1043" s="1"/>
  <c r="C1044"/>
  <c r="F1044" s="1"/>
  <c r="C1045"/>
  <c r="F1045" s="1"/>
  <c r="C1046"/>
  <c r="F1046" s="1"/>
  <c r="C1047"/>
  <c r="F1047" s="1"/>
  <c r="C1048"/>
  <c r="F1048" s="1"/>
  <c r="C1049"/>
  <c r="F1049" s="1"/>
  <c r="C1050"/>
  <c r="F1050" s="1"/>
  <c r="C1051"/>
  <c r="F1051" s="1"/>
  <c r="C1052"/>
  <c r="F1052" s="1"/>
  <c r="C1053"/>
  <c r="F1053" s="1"/>
  <c r="C1054"/>
  <c r="F1054" s="1"/>
  <c r="C1055"/>
  <c r="F1055" s="1"/>
  <c r="C1056"/>
  <c r="F1056" s="1"/>
  <c r="C1057"/>
  <c r="F1057" s="1"/>
  <c r="C1058"/>
  <c r="F1058" s="1"/>
  <c r="C1059"/>
  <c r="F1059" s="1"/>
  <c r="C1060"/>
  <c r="F1060" s="1"/>
  <c r="C1061"/>
  <c r="F1061" s="1"/>
  <c r="C1062"/>
  <c r="F1062" s="1"/>
  <c r="C1063"/>
  <c r="F1063" s="1"/>
  <c r="C1064"/>
  <c r="F1064" s="1"/>
  <c r="C1065"/>
  <c r="F1065" s="1"/>
  <c r="C1066"/>
  <c r="F1066" s="1"/>
  <c r="C1067"/>
  <c r="F1067" s="1"/>
  <c r="C1068"/>
  <c r="F1068" s="1"/>
  <c r="C1069"/>
  <c r="F1069" s="1"/>
  <c r="C1070"/>
  <c r="F1070" s="1"/>
  <c r="C1071"/>
  <c r="F1071" s="1"/>
  <c r="C1072"/>
  <c r="F1072" s="1"/>
  <c r="C1073"/>
  <c r="F1073" s="1"/>
  <c r="C1074"/>
  <c r="F1074" s="1"/>
  <c r="C1075"/>
  <c r="F1075" s="1"/>
  <c r="C1076"/>
  <c r="F1076" s="1"/>
  <c r="C1077"/>
  <c r="F1077" s="1"/>
  <c r="C1078"/>
  <c r="F1078" s="1"/>
  <c r="C1079"/>
  <c r="F1079" s="1"/>
  <c r="C1080"/>
  <c r="F1080" s="1"/>
  <c r="C1081"/>
  <c r="F1081" s="1"/>
  <c r="C1082"/>
  <c r="F1082" s="1"/>
  <c r="C1083"/>
  <c r="F1083" s="1"/>
  <c r="C1084"/>
  <c r="F1084" s="1"/>
  <c r="C1085"/>
  <c r="F1085" s="1"/>
  <c r="C1086"/>
  <c r="F1086" s="1"/>
  <c r="C1087"/>
  <c r="F1087" s="1"/>
  <c r="C1088"/>
  <c r="F1088" s="1"/>
  <c r="C1089"/>
  <c r="F1089" s="1"/>
  <c r="C1090"/>
  <c r="F1090" s="1"/>
  <c r="C1091"/>
  <c r="F1091" s="1"/>
  <c r="C1092"/>
  <c r="F1092" s="1"/>
  <c r="C1093"/>
  <c r="F1093" s="1"/>
  <c r="C1094"/>
  <c r="F1094" s="1"/>
  <c r="C1095"/>
  <c r="F1095" s="1"/>
  <c r="C1096"/>
  <c r="F1096" s="1"/>
  <c r="C1097"/>
  <c r="F1097" s="1"/>
  <c r="C1098"/>
  <c r="F1098" s="1"/>
  <c r="C1099"/>
  <c r="F1099" s="1"/>
  <c r="C1100"/>
  <c r="F1100" s="1"/>
  <c r="C1101"/>
  <c r="F1101" s="1"/>
  <c r="C1102"/>
  <c r="F1102" s="1"/>
  <c r="C1103"/>
  <c r="F1103" s="1"/>
  <c r="C1104"/>
  <c r="F1104" s="1"/>
  <c r="C1105"/>
  <c r="F1105" s="1"/>
  <c r="C1106"/>
  <c r="F1106" s="1"/>
  <c r="C1107"/>
  <c r="F1107" s="1"/>
  <c r="C1108"/>
  <c r="F1108" s="1"/>
  <c r="C1109"/>
  <c r="F1109" s="1"/>
  <c r="C1110"/>
  <c r="F1110" s="1"/>
  <c r="C1111"/>
  <c r="F1111" s="1"/>
  <c r="C1112"/>
  <c r="F1112" s="1"/>
  <c r="C1113"/>
  <c r="F1113" s="1"/>
  <c r="C1114"/>
  <c r="F1114" s="1"/>
  <c r="C1115"/>
  <c r="F1115" s="1"/>
  <c r="C1116"/>
  <c r="F1116" s="1"/>
  <c r="C1117"/>
  <c r="F1117" s="1"/>
  <c r="C1118"/>
  <c r="F1118" s="1"/>
  <c r="C1119"/>
  <c r="F1119" s="1"/>
  <c r="C1120"/>
  <c r="F1120" s="1"/>
  <c r="C1121"/>
  <c r="F1121" s="1"/>
  <c r="C1122"/>
  <c r="F1122" s="1"/>
  <c r="C1123"/>
  <c r="F1123" s="1"/>
  <c r="C1124"/>
  <c r="F1124" s="1"/>
  <c r="C1125"/>
  <c r="F1125" s="1"/>
  <c r="C1126"/>
  <c r="F1126" s="1"/>
  <c r="C1127"/>
  <c r="F1127" s="1"/>
  <c r="C1128"/>
  <c r="F1128" s="1"/>
  <c r="C1129"/>
  <c r="F1129" s="1"/>
  <c r="C1130"/>
  <c r="F1130" s="1"/>
  <c r="C1131"/>
  <c r="F1131" s="1"/>
  <c r="C1132"/>
  <c r="F1132" s="1"/>
  <c r="C1133"/>
  <c r="F1133" s="1"/>
  <c r="C1134"/>
  <c r="F1134" s="1"/>
  <c r="C1135"/>
  <c r="F1135" s="1"/>
  <c r="C1136"/>
  <c r="F1136" s="1"/>
  <c r="C1137"/>
  <c r="F1137" s="1"/>
  <c r="C1138"/>
  <c r="F1138" s="1"/>
  <c r="C1139"/>
  <c r="F1139" s="1"/>
  <c r="C1140"/>
  <c r="F1140" s="1"/>
  <c r="C1141"/>
  <c r="F1141" s="1"/>
  <c r="C1142"/>
  <c r="F1142" s="1"/>
  <c r="C1143"/>
  <c r="F1143" s="1"/>
  <c r="C1144"/>
  <c r="F1144" s="1"/>
  <c r="C1145"/>
  <c r="F1145" s="1"/>
  <c r="C1146"/>
  <c r="F1146" s="1"/>
  <c r="C1147"/>
  <c r="F1147" s="1"/>
  <c r="C1148"/>
  <c r="F1148" s="1"/>
  <c r="C1149"/>
  <c r="F1149" s="1"/>
  <c r="C1150"/>
  <c r="F1150" s="1"/>
  <c r="C1151"/>
  <c r="F1151" s="1"/>
  <c r="C1152"/>
  <c r="F1152" s="1"/>
  <c r="C1153"/>
  <c r="F1153" s="1"/>
  <c r="C1154"/>
  <c r="F1154" s="1"/>
  <c r="C1155"/>
  <c r="F1155" s="1"/>
  <c r="C1156"/>
  <c r="F1156" s="1"/>
  <c r="C1157"/>
  <c r="F1157" s="1"/>
  <c r="C1158"/>
  <c r="F1158" s="1"/>
  <c r="C1159"/>
  <c r="F1159" s="1"/>
  <c r="C1160"/>
  <c r="F1160" s="1"/>
  <c r="C1161"/>
  <c r="F1161" s="1"/>
  <c r="C1162"/>
  <c r="F1162" s="1"/>
  <c r="C1163"/>
  <c r="F1163" s="1"/>
  <c r="C1164"/>
  <c r="F1164" s="1"/>
  <c r="C1165"/>
  <c r="F1165" s="1"/>
  <c r="C1166"/>
  <c r="F1166" s="1"/>
  <c r="C1167"/>
  <c r="F1167" s="1"/>
  <c r="C1168"/>
  <c r="F1168" s="1"/>
  <c r="C1169"/>
  <c r="F1169" s="1"/>
  <c r="C1170"/>
  <c r="F1170" s="1"/>
  <c r="C1171"/>
  <c r="F1171" s="1"/>
  <c r="C1172"/>
  <c r="F1172" s="1"/>
  <c r="C1173"/>
  <c r="F1173" s="1"/>
  <c r="C1174"/>
  <c r="F1174" s="1"/>
  <c r="C1175"/>
  <c r="F1175" s="1"/>
  <c r="C1176"/>
  <c r="F1176" s="1"/>
  <c r="C1177"/>
  <c r="F1177" s="1"/>
  <c r="C1178"/>
  <c r="F1178" s="1"/>
  <c r="C1179"/>
  <c r="F1179" s="1"/>
  <c r="C1180"/>
  <c r="F1180" s="1"/>
  <c r="C1181"/>
  <c r="F1181" s="1"/>
  <c r="C1182"/>
  <c r="F1182" s="1"/>
  <c r="C1183"/>
  <c r="F1183" s="1"/>
  <c r="C1184"/>
  <c r="F1184" s="1"/>
  <c r="C1185"/>
  <c r="F1185" s="1"/>
  <c r="C1186"/>
  <c r="F1186" s="1"/>
  <c r="C1187"/>
  <c r="F1187" s="1"/>
  <c r="C1188"/>
  <c r="F1188" s="1"/>
  <c r="C1189"/>
  <c r="F1189" s="1"/>
  <c r="C1190"/>
  <c r="F1190" s="1"/>
  <c r="C1191"/>
  <c r="F1191" s="1"/>
  <c r="C1192"/>
  <c r="F1192" s="1"/>
  <c r="C1193"/>
  <c r="F1193" s="1"/>
  <c r="C1194"/>
  <c r="F1194" s="1"/>
  <c r="C1195"/>
  <c r="F1195" s="1"/>
  <c r="C1196"/>
  <c r="F1196" s="1"/>
  <c r="C1197"/>
  <c r="F1197" s="1"/>
  <c r="C1198"/>
  <c r="F1198" s="1"/>
  <c r="C1199"/>
  <c r="F1199" s="1"/>
  <c r="C1200"/>
  <c r="F1200" s="1"/>
  <c r="C1201"/>
  <c r="F1201" s="1"/>
  <c r="C1202"/>
  <c r="F1202" s="1"/>
  <c r="C1203"/>
  <c r="F1203" s="1"/>
  <c r="C1204"/>
  <c r="F1204" s="1"/>
  <c r="C1205"/>
  <c r="F1205" s="1"/>
  <c r="C1206"/>
  <c r="F1206" s="1"/>
  <c r="C1207"/>
  <c r="F1207" s="1"/>
  <c r="C1208"/>
  <c r="F1208" s="1"/>
  <c r="C1209"/>
  <c r="F1209" s="1"/>
  <c r="C1210"/>
  <c r="F1210" s="1"/>
  <c r="C1211"/>
  <c r="F1211" s="1"/>
  <c r="C2"/>
  <c r="F2" s="1"/>
  <c r="B3"/>
  <c r="D3" s="1"/>
  <c r="B4"/>
  <c r="B5"/>
  <c r="D5" s="1"/>
  <c r="B6"/>
  <c r="D6" s="1"/>
  <c r="B7"/>
  <c r="B8"/>
  <c r="B9"/>
  <c r="D9" s="1"/>
  <c r="B10"/>
  <c r="D10" s="1"/>
  <c r="B11"/>
  <c r="D11" s="1"/>
  <c r="B12"/>
  <c r="B13"/>
  <c r="D13" s="1"/>
  <c r="B14"/>
  <c r="D14" s="1"/>
  <c r="B15"/>
  <c r="B16"/>
  <c r="B17"/>
  <c r="D17" s="1"/>
  <c r="B18"/>
  <c r="D18" s="1"/>
  <c r="B19"/>
  <c r="B20"/>
  <c r="B21"/>
  <c r="D21" s="1"/>
  <c r="B22"/>
  <c r="D22" s="1"/>
  <c r="B23"/>
  <c r="B24"/>
  <c r="B25"/>
  <c r="D25" s="1"/>
  <c r="B26"/>
  <c r="D26" s="1"/>
  <c r="B27"/>
  <c r="B28"/>
  <c r="B29"/>
  <c r="D29" s="1"/>
  <c r="B30"/>
  <c r="D30" s="1"/>
  <c r="B31"/>
  <c r="B32"/>
  <c r="B33"/>
  <c r="D33" s="1"/>
  <c r="B34"/>
  <c r="D34" s="1"/>
  <c r="B35"/>
  <c r="B36"/>
  <c r="B37"/>
  <c r="D37" s="1"/>
  <c r="B38"/>
  <c r="D38" s="1"/>
  <c r="B39"/>
  <c r="B40"/>
  <c r="B41"/>
  <c r="D41" s="1"/>
  <c r="B42"/>
  <c r="D42" s="1"/>
  <c r="B43"/>
  <c r="B44"/>
  <c r="B45"/>
  <c r="D45" s="1"/>
  <c r="B46"/>
  <c r="D46" s="1"/>
  <c r="B47"/>
  <c r="B48"/>
  <c r="B49"/>
  <c r="D49" s="1"/>
  <c r="B50"/>
  <c r="D50" s="1"/>
  <c r="B51"/>
  <c r="B52"/>
  <c r="B53"/>
  <c r="D53" s="1"/>
  <c r="B54"/>
  <c r="D54" s="1"/>
  <c r="B55"/>
  <c r="B56"/>
  <c r="B57"/>
  <c r="D57" s="1"/>
  <c r="B58"/>
  <c r="D58" s="1"/>
  <c r="B59"/>
  <c r="B60"/>
  <c r="B61"/>
  <c r="D61" s="1"/>
  <c r="B62"/>
  <c r="B63"/>
  <c r="B64"/>
  <c r="D64" s="1"/>
  <c r="B65"/>
  <c r="B66"/>
  <c r="B67"/>
  <c r="B68"/>
  <c r="D68" s="1"/>
  <c r="B69"/>
  <c r="D69" s="1"/>
  <c r="B70"/>
  <c r="B71"/>
  <c r="B72"/>
  <c r="D72" s="1"/>
  <c r="B73"/>
  <c r="B74"/>
  <c r="B75"/>
  <c r="B76"/>
  <c r="D76" s="1"/>
  <c r="B77"/>
  <c r="D77" s="1"/>
  <c r="B78"/>
  <c r="B79"/>
  <c r="B80"/>
  <c r="D80" s="1"/>
  <c r="B81"/>
  <c r="B82"/>
  <c r="B83"/>
  <c r="B84"/>
  <c r="D84" s="1"/>
  <c r="B85"/>
  <c r="D85" s="1"/>
  <c r="B86"/>
  <c r="B87"/>
  <c r="B88"/>
  <c r="B89"/>
  <c r="D89" s="1"/>
  <c r="B90"/>
  <c r="D90" s="1"/>
  <c r="B91"/>
  <c r="D91" s="1"/>
  <c r="B92"/>
  <c r="B93"/>
  <c r="D93" s="1"/>
  <c r="B94"/>
  <c r="D94" s="1"/>
  <c r="B95"/>
  <c r="B96"/>
  <c r="B97"/>
  <c r="D97" s="1"/>
  <c r="B98"/>
  <c r="D98" s="1"/>
  <c r="B99"/>
  <c r="D99" s="1"/>
  <c r="B100"/>
  <c r="B101"/>
  <c r="D101" s="1"/>
  <c r="B102"/>
  <c r="D102" s="1"/>
  <c r="B103"/>
  <c r="B104"/>
  <c r="B105"/>
  <c r="D105" s="1"/>
  <c r="B106"/>
  <c r="D106" s="1"/>
  <c r="B107"/>
  <c r="B108"/>
  <c r="D108" s="1"/>
  <c r="B109"/>
  <c r="D109" s="1"/>
  <c r="B110"/>
  <c r="B111"/>
  <c r="B112"/>
  <c r="D112" s="1"/>
  <c r="B113"/>
  <c r="D113" s="1"/>
  <c r="B114"/>
  <c r="D114" s="1"/>
  <c r="B115"/>
  <c r="B116"/>
  <c r="D116" s="1"/>
  <c r="B117"/>
  <c r="D117" s="1"/>
  <c r="B118"/>
  <c r="B119"/>
  <c r="B120"/>
  <c r="D120" s="1"/>
  <c r="B121"/>
  <c r="D121" s="1"/>
  <c r="B122"/>
  <c r="D122" s="1"/>
  <c r="B123"/>
  <c r="B124"/>
  <c r="D124" s="1"/>
  <c r="B125"/>
  <c r="D125" s="1"/>
  <c r="B126"/>
  <c r="B127"/>
  <c r="B128"/>
  <c r="D128" s="1"/>
  <c r="B129"/>
  <c r="D129" s="1"/>
  <c r="B130"/>
  <c r="D130" s="1"/>
  <c r="B131"/>
  <c r="B132"/>
  <c r="D132" s="1"/>
  <c r="B133"/>
  <c r="D133" s="1"/>
  <c r="B134"/>
  <c r="B135"/>
  <c r="B136"/>
  <c r="D136" s="1"/>
  <c r="B137"/>
  <c r="D137" s="1"/>
  <c r="B138"/>
  <c r="D138" s="1"/>
  <c r="B139"/>
  <c r="D139" s="1"/>
  <c r="B140"/>
  <c r="D140" s="1"/>
  <c r="B141"/>
  <c r="D141" s="1"/>
  <c r="B142"/>
  <c r="B143"/>
  <c r="B144"/>
  <c r="D144" s="1"/>
  <c r="B145"/>
  <c r="D145" s="1"/>
  <c r="B146"/>
  <c r="D146" s="1"/>
  <c r="B147"/>
  <c r="B148"/>
  <c r="D148" s="1"/>
  <c r="B149"/>
  <c r="D149" s="1"/>
  <c r="B150"/>
  <c r="D150" s="1"/>
  <c r="B151"/>
  <c r="D151" s="1"/>
  <c r="B152"/>
  <c r="D152" s="1"/>
  <c r="B153"/>
  <c r="D153" s="1"/>
  <c r="B154"/>
  <c r="D154" s="1"/>
  <c r="B155"/>
  <c r="D155" s="1"/>
  <c r="B156"/>
  <c r="B157"/>
  <c r="B158"/>
  <c r="D158" s="1"/>
  <c r="B159"/>
  <c r="D159" s="1"/>
  <c r="B160"/>
  <c r="D160" s="1"/>
  <c r="B161"/>
  <c r="D161" s="1"/>
  <c r="B162"/>
  <c r="D162" s="1"/>
  <c r="B163"/>
  <c r="D163" s="1"/>
  <c r="B164"/>
  <c r="B165"/>
  <c r="B166"/>
  <c r="B167"/>
  <c r="D167" s="1"/>
  <c r="B168"/>
  <c r="D168" s="1"/>
  <c r="B169"/>
  <c r="D169" s="1"/>
  <c r="B170"/>
  <c r="B171"/>
  <c r="D171" s="1"/>
  <c r="B172"/>
  <c r="B173"/>
  <c r="B174"/>
  <c r="B175"/>
  <c r="D175" s="1"/>
  <c r="B176"/>
  <c r="D176" s="1"/>
  <c r="B177"/>
  <c r="D177" s="1"/>
  <c r="B178"/>
  <c r="B179"/>
  <c r="D179" s="1"/>
  <c r="B180"/>
  <c r="D180" s="1"/>
  <c r="B181"/>
  <c r="B182"/>
  <c r="B183"/>
  <c r="D183" s="1"/>
  <c r="B184"/>
  <c r="D184" s="1"/>
  <c r="B185"/>
  <c r="D185" s="1"/>
  <c r="B186"/>
  <c r="B187"/>
  <c r="D187" s="1"/>
  <c r="B188"/>
  <c r="B189"/>
  <c r="B190"/>
  <c r="B191"/>
  <c r="D191" s="1"/>
  <c r="B192"/>
  <c r="D192" s="1"/>
  <c r="B193"/>
  <c r="D193" s="1"/>
  <c r="B194"/>
  <c r="B195"/>
  <c r="D195" s="1"/>
  <c r="B196"/>
  <c r="B197"/>
  <c r="B198"/>
  <c r="B199"/>
  <c r="D199" s="1"/>
  <c r="B200"/>
  <c r="D200" s="1"/>
  <c r="B201"/>
  <c r="D201" s="1"/>
  <c r="B202"/>
  <c r="B203"/>
  <c r="D203" s="1"/>
  <c r="B204"/>
  <c r="B205"/>
  <c r="B206"/>
  <c r="B207"/>
  <c r="D207" s="1"/>
  <c r="B208"/>
  <c r="D208" s="1"/>
  <c r="B209"/>
  <c r="D209" s="1"/>
  <c r="B210"/>
  <c r="B211"/>
  <c r="D211" s="1"/>
  <c r="B212"/>
  <c r="B213"/>
  <c r="B214"/>
  <c r="B215"/>
  <c r="D215" s="1"/>
  <c r="B216"/>
  <c r="D216" s="1"/>
  <c r="B217"/>
  <c r="D217" s="1"/>
  <c r="B218"/>
  <c r="D218" s="1"/>
  <c r="B219"/>
  <c r="D219" s="1"/>
  <c r="B220"/>
  <c r="D220" s="1"/>
  <c r="B221"/>
  <c r="B222"/>
  <c r="B223"/>
  <c r="B224"/>
  <c r="D224" s="1"/>
  <c r="B225"/>
  <c r="D225" s="1"/>
  <c r="B226"/>
  <c r="B227"/>
  <c r="B228"/>
  <c r="D228" s="1"/>
  <c r="B229"/>
  <c r="D229" s="1"/>
  <c r="B230"/>
  <c r="B231"/>
  <c r="B232"/>
  <c r="D232" s="1"/>
  <c r="B233"/>
  <c r="D233" s="1"/>
  <c r="B234"/>
  <c r="D234" s="1"/>
  <c r="B235"/>
  <c r="B236"/>
  <c r="D236" s="1"/>
  <c r="B237"/>
  <c r="B238"/>
  <c r="B239"/>
  <c r="B240"/>
  <c r="D240" s="1"/>
  <c r="B241"/>
  <c r="D241" s="1"/>
  <c r="B242"/>
  <c r="D242" s="1"/>
  <c r="B243"/>
  <c r="B244"/>
  <c r="D244" s="1"/>
  <c r="B245"/>
  <c r="D245" s="1"/>
  <c r="B246"/>
  <c r="B247"/>
  <c r="B248"/>
  <c r="D248" s="1"/>
  <c r="B249"/>
  <c r="D249" s="1"/>
  <c r="B250"/>
  <c r="D250" s="1"/>
  <c r="B251"/>
  <c r="B252"/>
  <c r="D252" s="1"/>
  <c r="B253"/>
  <c r="B254"/>
  <c r="B255"/>
  <c r="B256"/>
  <c r="D256" s="1"/>
  <c r="B257"/>
  <c r="D257" s="1"/>
  <c r="B258"/>
  <c r="B259"/>
  <c r="B260"/>
  <c r="D260" s="1"/>
  <c r="B261"/>
  <c r="D261" s="1"/>
  <c r="B262"/>
  <c r="B263"/>
  <c r="B264"/>
  <c r="D264" s="1"/>
  <c r="B265"/>
  <c r="D265" s="1"/>
  <c r="B266"/>
  <c r="D266" s="1"/>
  <c r="B267"/>
  <c r="B268"/>
  <c r="D268" s="1"/>
  <c r="B269"/>
  <c r="B270"/>
  <c r="B271"/>
  <c r="B272"/>
  <c r="D272" s="1"/>
  <c r="B273"/>
  <c r="D273" s="1"/>
  <c r="B274"/>
  <c r="D274" s="1"/>
  <c r="B275"/>
  <c r="B276"/>
  <c r="D276" s="1"/>
  <c r="B277"/>
  <c r="D277" s="1"/>
  <c r="B278"/>
  <c r="B279"/>
  <c r="B280"/>
  <c r="D280" s="1"/>
  <c r="B281"/>
  <c r="D281" s="1"/>
  <c r="B282"/>
  <c r="D282" s="1"/>
  <c r="B283"/>
  <c r="B284"/>
  <c r="D284" s="1"/>
  <c r="B285"/>
  <c r="B286"/>
  <c r="B287"/>
  <c r="B288"/>
  <c r="D288" s="1"/>
  <c r="B289"/>
  <c r="D289" s="1"/>
  <c r="B290"/>
  <c r="B291"/>
  <c r="B292"/>
  <c r="D292" s="1"/>
  <c r="B293"/>
  <c r="D293" s="1"/>
  <c r="B294"/>
  <c r="D294" s="1"/>
  <c r="B295"/>
  <c r="B296"/>
  <c r="D296" s="1"/>
  <c r="B297"/>
  <c r="B298"/>
  <c r="D298" s="1"/>
  <c r="B299"/>
  <c r="B300"/>
  <c r="D300" s="1"/>
  <c r="B301"/>
  <c r="D301" s="1"/>
  <c r="B302"/>
  <c r="D302" s="1"/>
  <c r="B303"/>
  <c r="B304"/>
  <c r="D304" s="1"/>
  <c r="B305"/>
  <c r="B306"/>
  <c r="B307"/>
  <c r="B308"/>
  <c r="D308" s="1"/>
  <c r="B309"/>
  <c r="D309" s="1"/>
  <c r="B310"/>
  <c r="D310" s="1"/>
  <c r="B311"/>
  <c r="B312"/>
  <c r="D312" s="1"/>
  <c r="B313"/>
  <c r="B314"/>
  <c r="D314" s="1"/>
  <c r="B315"/>
  <c r="B316"/>
  <c r="D316" s="1"/>
  <c r="B317"/>
  <c r="D317" s="1"/>
  <c r="B318"/>
  <c r="D318" s="1"/>
  <c r="B319"/>
  <c r="B320"/>
  <c r="D320" s="1"/>
  <c r="B321"/>
  <c r="B322"/>
  <c r="B323"/>
  <c r="B324"/>
  <c r="D324" s="1"/>
  <c r="B325"/>
  <c r="D325" s="1"/>
  <c r="B326"/>
  <c r="D326" s="1"/>
  <c r="B327"/>
  <c r="B328"/>
  <c r="D328" s="1"/>
  <c r="B329"/>
  <c r="B330"/>
  <c r="D330" s="1"/>
  <c r="B331"/>
  <c r="D331" s="1"/>
  <c r="B332"/>
  <c r="D332" s="1"/>
  <c r="B333"/>
  <c r="B334"/>
  <c r="D334" s="1"/>
  <c r="B335"/>
  <c r="B336"/>
  <c r="D336" s="1"/>
  <c r="B337"/>
  <c r="B338"/>
  <c r="D338" s="1"/>
  <c r="B339"/>
  <c r="B340"/>
  <c r="B341"/>
  <c r="D341" s="1"/>
  <c r="B342"/>
  <c r="D342" s="1"/>
  <c r="B343"/>
  <c r="D343" s="1"/>
  <c r="B344"/>
  <c r="B345"/>
  <c r="D345" s="1"/>
  <c r="B346"/>
  <c r="D346" s="1"/>
  <c r="B347"/>
  <c r="D347" s="1"/>
  <c r="B348"/>
  <c r="D348" s="1"/>
  <c r="B349"/>
  <c r="D349" s="1"/>
  <c r="B350"/>
  <c r="D350" s="1"/>
  <c r="B351"/>
  <c r="D351" s="1"/>
  <c r="B352"/>
  <c r="B353"/>
  <c r="D353" s="1"/>
  <c r="B354"/>
  <c r="D354" s="1"/>
  <c r="B355"/>
  <c r="B356"/>
  <c r="B357"/>
  <c r="D357" s="1"/>
  <c r="B358"/>
  <c r="D358" s="1"/>
  <c r="B359"/>
  <c r="D359" s="1"/>
  <c r="B360"/>
  <c r="B361"/>
  <c r="D361" s="1"/>
  <c r="B362"/>
  <c r="D362" s="1"/>
  <c r="B363"/>
  <c r="D363" s="1"/>
  <c r="B364"/>
  <c r="B365"/>
  <c r="D365" s="1"/>
  <c r="B366"/>
  <c r="D366" s="1"/>
  <c r="B367"/>
  <c r="D367" s="1"/>
  <c r="B368"/>
  <c r="B369"/>
  <c r="D369" s="1"/>
  <c r="B370"/>
  <c r="D370" s="1"/>
  <c r="B371"/>
  <c r="B372"/>
  <c r="B373"/>
  <c r="D373" s="1"/>
  <c r="B374"/>
  <c r="D374" s="1"/>
  <c r="B375"/>
  <c r="D375" s="1"/>
  <c r="B376"/>
  <c r="B377"/>
  <c r="D377" s="1"/>
  <c r="B378"/>
  <c r="D378" s="1"/>
  <c r="B379"/>
  <c r="D379" s="1"/>
  <c r="B380"/>
  <c r="D380" s="1"/>
  <c r="B381"/>
  <c r="D381" s="1"/>
  <c r="B382"/>
  <c r="D382" s="1"/>
  <c r="B383"/>
  <c r="D383" s="1"/>
  <c r="B384"/>
  <c r="D384" s="1"/>
  <c r="B385"/>
  <c r="D385" s="1"/>
  <c r="B386"/>
  <c r="D386" s="1"/>
  <c r="B387"/>
  <c r="B388"/>
  <c r="D388" s="1"/>
  <c r="B389"/>
  <c r="D389" s="1"/>
  <c r="B390"/>
  <c r="D390" s="1"/>
  <c r="B391"/>
  <c r="B392"/>
  <c r="D392" s="1"/>
  <c r="B393"/>
  <c r="D393" s="1"/>
  <c r="B394"/>
  <c r="B395"/>
  <c r="D395" s="1"/>
  <c r="B396"/>
  <c r="D396" s="1"/>
  <c r="B397"/>
  <c r="D397" s="1"/>
  <c r="B398"/>
  <c r="D398" s="1"/>
  <c r="B399"/>
  <c r="B400"/>
  <c r="D400" s="1"/>
  <c r="B401"/>
  <c r="D401" s="1"/>
  <c r="B402"/>
  <c r="B403"/>
  <c r="B404"/>
  <c r="D404" s="1"/>
  <c r="B405"/>
  <c r="D405" s="1"/>
  <c r="B406"/>
  <c r="D406" s="1"/>
  <c r="B407"/>
  <c r="B408"/>
  <c r="D408" s="1"/>
  <c r="B409"/>
  <c r="D409" s="1"/>
  <c r="B410"/>
  <c r="B411"/>
  <c r="D411" s="1"/>
  <c r="B412"/>
  <c r="D412" s="1"/>
  <c r="B413"/>
  <c r="D413" s="1"/>
  <c r="B414"/>
  <c r="D414" s="1"/>
  <c r="B415"/>
  <c r="B416"/>
  <c r="D416" s="1"/>
  <c r="B417"/>
  <c r="D417" s="1"/>
  <c r="B418"/>
  <c r="B419"/>
  <c r="B420"/>
  <c r="B421"/>
  <c r="D421" s="1"/>
  <c r="B422"/>
  <c r="B423"/>
  <c r="D423" s="1"/>
  <c r="B424"/>
  <c r="B425"/>
  <c r="B426"/>
  <c r="B427"/>
  <c r="D427" s="1"/>
  <c r="B428"/>
  <c r="D428" s="1"/>
  <c r="B429"/>
  <c r="D429" s="1"/>
  <c r="B430"/>
  <c r="D430" s="1"/>
  <c r="B431"/>
  <c r="D431" s="1"/>
  <c r="B432"/>
  <c r="B433"/>
  <c r="B434"/>
  <c r="D434" s="1"/>
  <c r="B435"/>
  <c r="D435" s="1"/>
  <c r="B436"/>
  <c r="B437"/>
  <c r="D437" s="1"/>
  <c r="B438"/>
  <c r="D438" s="1"/>
  <c r="B439"/>
  <c r="D439" s="1"/>
  <c r="B440"/>
  <c r="B441"/>
  <c r="B442"/>
  <c r="D442" s="1"/>
  <c r="B443"/>
  <c r="D443" s="1"/>
  <c r="B444"/>
  <c r="B445"/>
  <c r="D445" s="1"/>
  <c r="B446"/>
  <c r="D446" s="1"/>
  <c r="B447"/>
  <c r="D447" s="1"/>
  <c r="B448"/>
  <c r="B449"/>
  <c r="B450"/>
  <c r="D450" s="1"/>
  <c r="B451"/>
  <c r="D451" s="1"/>
  <c r="B452"/>
  <c r="B453"/>
  <c r="D453" s="1"/>
  <c r="B454"/>
  <c r="D454" s="1"/>
  <c r="B455"/>
  <c r="D455" s="1"/>
  <c r="B456"/>
  <c r="B457"/>
  <c r="B458"/>
  <c r="D458" s="1"/>
  <c r="B459"/>
  <c r="D459" s="1"/>
  <c r="B460"/>
  <c r="B461"/>
  <c r="D461" s="1"/>
  <c r="B462"/>
  <c r="D462" s="1"/>
  <c r="B463"/>
  <c r="D463" s="1"/>
  <c r="B464"/>
  <c r="B465"/>
  <c r="B466"/>
  <c r="D466" s="1"/>
  <c r="B467"/>
  <c r="D467" s="1"/>
  <c r="B468"/>
  <c r="B469"/>
  <c r="D469" s="1"/>
  <c r="B470"/>
  <c r="D470" s="1"/>
  <c r="B471"/>
  <c r="D471" s="1"/>
  <c r="B472"/>
  <c r="B473"/>
  <c r="B474"/>
  <c r="D474" s="1"/>
  <c r="B475"/>
  <c r="D475" s="1"/>
  <c r="B476"/>
  <c r="B477"/>
  <c r="B478"/>
  <c r="D478" s="1"/>
  <c r="B479"/>
  <c r="D479" s="1"/>
  <c r="B480"/>
  <c r="B481"/>
  <c r="B482"/>
  <c r="D482" s="1"/>
  <c r="B483"/>
  <c r="D483" s="1"/>
  <c r="B484"/>
  <c r="B485"/>
  <c r="D485" s="1"/>
  <c r="B486"/>
  <c r="B487"/>
  <c r="D487" s="1"/>
  <c r="B488"/>
  <c r="B489"/>
  <c r="B490"/>
  <c r="D490" s="1"/>
  <c r="B491"/>
  <c r="B492"/>
  <c r="B493"/>
  <c r="D493" s="1"/>
  <c r="B494"/>
  <c r="D494" s="1"/>
  <c r="B495"/>
  <c r="B496"/>
  <c r="B497"/>
  <c r="B498"/>
  <c r="D498" s="1"/>
  <c r="B499"/>
  <c r="B500"/>
  <c r="B501"/>
  <c r="D501" s="1"/>
  <c r="B502"/>
  <c r="D502" s="1"/>
  <c r="B503"/>
  <c r="B504"/>
  <c r="D504" s="1"/>
  <c r="B505"/>
  <c r="D505" s="1"/>
  <c r="B506"/>
  <c r="D506" s="1"/>
  <c r="B507"/>
  <c r="D507" s="1"/>
  <c r="B508"/>
  <c r="D508" s="1"/>
  <c r="B509"/>
  <c r="D509" s="1"/>
  <c r="B510"/>
  <c r="D510" s="1"/>
  <c r="B511"/>
  <c r="B512"/>
  <c r="D512" s="1"/>
  <c r="B513"/>
  <c r="B514"/>
  <c r="D514" s="1"/>
  <c r="B515"/>
  <c r="D515" s="1"/>
  <c r="B516"/>
  <c r="D516" s="1"/>
  <c r="B517"/>
  <c r="B518"/>
  <c r="D518" s="1"/>
  <c r="B519"/>
  <c r="B520"/>
  <c r="D520" s="1"/>
  <c r="B521"/>
  <c r="B522"/>
  <c r="D522" s="1"/>
  <c r="B523"/>
  <c r="D523" s="1"/>
  <c r="B524"/>
  <c r="D524" s="1"/>
  <c r="B525"/>
  <c r="B526"/>
  <c r="D526" s="1"/>
  <c r="B527"/>
  <c r="B528"/>
  <c r="D528" s="1"/>
  <c r="B529"/>
  <c r="B530"/>
  <c r="D530" s="1"/>
  <c r="B531"/>
  <c r="D531" s="1"/>
  <c r="B532"/>
  <c r="D532" s="1"/>
  <c r="B533"/>
  <c r="B534"/>
  <c r="D534" s="1"/>
  <c r="B535"/>
  <c r="B536"/>
  <c r="B537"/>
  <c r="D537" s="1"/>
  <c r="B538"/>
  <c r="D538" s="1"/>
  <c r="B539"/>
  <c r="D539" s="1"/>
  <c r="B540"/>
  <c r="B541"/>
  <c r="D541" s="1"/>
  <c r="B542"/>
  <c r="B543"/>
  <c r="B544"/>
  <c r="B545"/>
  <c r="D545" s="1"/>
  <c r="B546"/>
  <c r="B547"/>
  <c r="D547" s="1"/>
  <c r="B548"/>
  <c r="B549"/>
  <c r="D549" s="1"/>
  <c r="B550"/>
  <c r="B551"/>
  <c r="B552"/>
  <c r="B553"/>
  <c r="D553" s="1"/>
  <c r="B554"/>
  <c r="D554" s="1"/>
  <c r="B555"/>
  <c r="D555" s="1"/>
  <c r="B556"/>
  <c r="B557"/>
  <c r="D557" s="1"/>
  <c r="B558"/>
  <c r="B559"/>
  <c r="B560"/>
  <c r="B561"/>
  <c r="D561" s="1"/>
  <c r="B562"/>
  <c r="D562" s="1"/>
  <c r="B563"/>
  <c r="B564"/>
  <c r="B565"/>
  <c r="D565" s="1"/>
  <c r="B566"/>
  <c r="B567"/>
  <c r="B568"/>
  <c r="B569"/>
  <c r="D569" s="1"/>
  <c r="B570"/>
  <c r="D570" s="1"/>
  <c r="B571"/>
  <c r="D571" s="1"/>
  <c r="B572"/>
  <c r="B573"/>
  <c r="D573" s="1"/>
  <c r="B574"/>
  <c r="B575"/>
  <c r="B576"/>
  <c r="B577"/>
  <c r="D577" s="1"/>
  <c r="B578"/>
  <c r="D578" s="1"/>
  <c r="B579"/>
  <c r="D579" s="1"/>
  <c r="B580"/>
  <c r="B581"/>
  <c r="D581" s="1"/>
  <c r="B582"/>
  <c r="B583"/>
  <c r="B584"/>
  <c r="B585"/>
  <c r="D585" s="1"/>
  <c r="B586"/>
  <c r="D586" s="1"/>
  <c r="B587"/>
  <c r="D587" s="1"/>
  <c r="B588"/>
  <c r="B589"/>
  <c r="D589" s="1"/>
  <c r="B590"/>
  <c r="B591"/>
  <c r="B592"/>
  <c r="B593"/>
  <c r="D593" s="1"/>
  <c r="B594"/>
  <c r="D594" s="1"/>
  <c r="B595"/>
  <c r="D595" s="1"/>
  <c r="B596"/>
  <c r="B597"/>
  <c r="D597" s="1"/>
  <c r="B598"/>
  <c r="B599"/>
  <c r="B600"/>
  <c r="B601"/>
  <c r="D601" s="1"/>
  <c r="B602"/>
  <c r="D602" s="1"/>
  <c r="B603"/>
  <c r="D603" s="1"/>
  <c r="B604"/>
  <c r="B605"/>
  <c r="D605" s="1"/>
  <c r="B606"/>
  <c r="B607"/>
  <c r="B608"/>
  <c r="B609"/>
  <c r="D609" s="1"/>
  <c r="B610"/>
  <c r="B611"/>
  <c r="D611" s="1"/>
  <c r="B612"/>
  <c r="B613"/>
  <c r="D613" s="1"/>
  <c r="B614"/>
  <c r="B615"/>
  <c r="B616"/>
  <c r="B617"/>
  <c r="D617" s="1"/>
  <c r="B618"/>
  <c r="D618" s="1"/>
  <c r="B619"/>
  <c r="D619" s="1"/>
  <c r="B620"/>
  <c r="B621"/>
  <c r="D621" s="1"/>
  <c r="B622"/>
  <c r="B623"/>
  <c r="B624"/>
  <c r="B625"/>
  <c r="D625" s="1"/>
  <c r="B626"/>
  <c r="D626" s="1"/>
  <c r="B627"/>
  <c r="B628"/>
  <c r="B629"/>
  <c r="D629" s="1"/>
  <c r="B630"/>
  <c r="B631"/>
  <c r="B632"/>
  <c r="B633"/>
  <c r="D633" s="1"/>
  <c r="B634"/>
  <c r="D634" s="1"/>
  <c r="B635"/>
  <c r="D635" s="1"/>
  <c r="B636"/>
  <c r="B637"/>
  <c r="D637" s="1"/>
  <c r="B638"/>
  <c r="B639"/>
  <c r="B640"/>
  <c r="B641"/>
  <c r="D641" s="1"/>
  <c r="B642"/>
  <c r="D642" s="1"/>
  <c r="B643"/>
  <c r="D643" s="1"/>
  <c r="B644"/>
  <c r="B645"/>
  <c r="D645" s="1"/>
  <c r="B646"/>
  <c r="B647"/>
  <c r="D647" s="1"/>
  <c r="B648"/>
  <c r="B649"/>
  <c r="D649" s="1"/>
  <c r="B650"/>
  <c r="D650" s="1"/>
  <c r="B651"/>
  <c r="D651" s="1"/>
  <c r="B652"/>
  <c r="B653"/>
  <c r="D653" s="1"/>
  <c r="B654"/>
  <c r="B655"/>
  <c r="E655" s="1"/>
  <c r="B656"/>
  <c r="E656" s="1"/>
  <c r="B657"/>
  <c r="E657" s="1"/>
  <c r="B658"/>
  <c r="E658" s="1"/>
  <c r="B659"/>
  <c r="B660"/>
  <c r="E660" s="1"/>
  <c r="B661"/>
  <c r="E661" s="1"/>
  <c r="B662"/>
  <c r="E662" s="1"/>
  <c r="B663"/>
  <c r="E663" s="1"/>
  <c r="B664"/>
  <c r="E664" s="1"/>
  <c r="B665"/>
  <c r="B666"/>
  <c r="E666" s="1"/>
  <c r="B667"/>
  <c r="E667" s="1"/>
  <c r="B668"/>
  <c r="E668" s="1"/>
  <c r="B669"/>
  <c r="B670"/>
  <c r="E670" s="1"/>
  <c r="B671"/>
  <c r="E671" s="1"/>
  <c r="B672"/>
  <c r="E672" s="1"/>
  <c r="B673"/>
  <c r="E673" s="1"/>
  <c r="B674"/>
  <c r="B675"/>
  <c r="E675" s="1"/>
  <c r="B676"/>
  <c r="E676" s="1"/>
  <c r="B677"/>
  <c r="E677" s="1"/>
  <c r="B678"/>
  <c r="E678" s="1"/>
  <c r="B679"/>
  <c r="E679" s="1"/>
  <c r="B680"/>
  <c r="E680" s="1"/>
  <c r="B681"/>
  <c r="E681" s="1"/>
  <c r="B682"/>
  <c r="E682" s="1"/>
  <c r="B683"/>
  <c r="E683" s="1"/>
  <c r="B684"/>
  <c r="B685"/>
  <c r="E685" s="1"/>
  <c r="B686"/>
  <c r="E686" s="1"/>
  <c r="B687"/>
  <c r="E687" s="1"/>
  <c r="B688"/>
  <c r="B689"/>
  <c r="E689" s="1"/>
  <c r="B690"/>
  <c r="B691"/>
  <c r="E691" s="1"/>
  <c r="B692"/>
  <c r="B693"/>
  <c r="E693" s="1"/>
  <c r="B694"/>
  <c r="E694" s="1"/>
  <c r="B695"/>
  <c r="E695" s="1"/>
  <c r="B696"/>
  <c r="B697"/>
  <c r="E697" s="1"/>
  <c r="B698"/>
  <c r="E698" s="1"/>
  <c r="B699"/>
  <c r="B700"/>
  <c r="B701"/>
  <c r="E701" s="1"/>
  <c r="B702"/>
  <c r="E702" s="1"/>
  <c r="B703"/>
  <c r="E703" s="1"/>
  <c r="B704"/>
  <c r="B705"/>
  <c r="E705" s="1"/>
  <c r="B706"/>
  <c r="E706" s="1"/>
  <c r="B707"/>
  <c r="E707" s="1"/>
  <c r="B708"/>
  <c r="B709"/>
  <c r="E709" s="1"/>
  <c r="B710"/>
  <c r="E710" s="1"/>
  <c r="B711"/>
  <c r="E711" s="1"/>
  <c r="B712"/>
  <c r="E712" s="1"/>
  <c r="B713"/>
  <c r="E713" s="1"/>
  <c r="B714"/>
  <c r="E714" s="1"/>
  <c r="B715"/>
  <c r="E715" s="1"/>
  <c r="B716"/>
  <c r="E716" s="1"/>
  <c r="B717"/>
  <c r="E717" s="1"/>
  <c r="B718"/>
  <c r="B719"/>
  <c r="E719" s="1"/>
  <c r="B720"/>
  <c r="E720" s="1"/>
  <c r="B721"/>
  <c r="E721" s="1"/>
  <c r="B722"/>
  <c r="E722" s="1"/>
  <c r="B723"/>
  <c r="E723" s="1"/>
  <c r="B724"/>
  <c r="E724" s="1"/>
  <c r="B725"/>
  <c r="E725" s="1"/>
  <c r="B726"/>
  <c r="E726" s="1"/>
  <c r="B727"/>
  <c r="E727" s="1"/>
  <c r="B728"/>
  <c r="E728" s="1"/>
  <c r="B729"/>
  <c r="E729" s="1"/>
  <c r="B730"/>
  <c r="E730" s="1"/>
  <c r="B731"/>
  <c r="B732"/>
  <c r="E732" s="1"/>
  <c r="B733"/>
  <c r="E733" s="1"/>
  <c r="B734"/>
  <c r="B735"/>
  <c r="E735" s="1"/>
  <c r="B736"/>
  <c r="E736" s="1"/>
  <c r="B737"/>
  <c r="E737" s="1"/>
  <c r="B738"/>
  <c r="E738" s="1"/>
  <c r="B739"/>
  <c r="E739" s="1"/>
  <c r="B740"/>
  <c r="E740" s="1"/>
  <c r="B741"/>
  <c r="E741" s="1"/>
  <c r="B742"/>
  <c r="E742" s="1"/>
  <c r="B743"/>
  <c r="E743" s="1"/>
  <c r="B744"/>
  <c r="E744" s="1"/>
  <c r="B745"/>
  <c r="E745" s="1"/>
  <c r="B746"/>
  <c r="E746" s="1"/>
  <c r="B747"/>
  <c r="E747" s="1"/>
  <c r="B748"/>
  <c r="E748" s="1"/>
  <c r="B749"/>
  <c r="E749" s="1"/>
  <c r="B750"/>
  <c r="B751"/>
  <c r="E751" s="1"/>
  <c r="B752"/>
  <c r="E752" s="1"/>
  <c r="B753"/>
  <c r="E753" s="1"/>
  <c r="B754"/>
  <c r="E754" s="1"/>
  <c r="B755"/>
  <c r="E755" s="1"/>
  <c r="B756"/>
  <c r="E756" s="1"/>
  <c r="B757"/>
  <c r="E757" s="1"/>
  <c r="B758"/>
  <c r="E758" s="1"/>
  <c r="B759"/>
  <c r="E759" s="1"/>
  <c r="B760"/>
  <c r="E760" s="1"/>
  <c r="B761"/>
  <c r="B762"/>
  <c r="E762" s="1"/>
  <c r="B763"/>
  <c r="E763" s="1"/>
  <c r="B764"/>
  <c r="E764" s="1"/>
  <c r="B765"/>
  <c r="E765" s="1"/>
  <c r="B766"/>
  <c r="E766" s="1"/>
  <c r="B767"/>
  <c r="E767" s="1"/>
  <c r="B768"/>
  <c r="E768" s="1"/>
  <c r="B769"/>
  <c r="E769" s="1"/>
  <c r="B770"/>
  <c r="E770" s="1"/>
  <c r="B771"/>
  <c r="E771" s="1"/>
  <c r="B772"/>
  <c r="E772" s="1"/>
  <c r="B773"/>
  <c r="E773" s="1"/>
  <c r="B774"/>
  <c r="E774" s="1"/>
  <c r="B775"/>
  <c r="E775" s="1"/>
  <c r="B776"/>
  <c r="E776" s="1"/>
  <c r="B777"/>
  <c r="E777" s="1"/>
  <c r="B778"/>
  <c r="E778" s="1"/>
  <c r="B779"/>
  <c r="E779" s="1"/>
  <c r="B780"/>
  <c r="E780" s="1"/>
  <c r="B781"/>
  <c r="E781" s="1"/>
  <c r="B782"/>
  <c r="B783"/>
  <c r="E783" s="1"/>
  <c r="B784"/>
  <c r="E784" s="1"/>
  <c r="B785"/>
  <c r="E785" s="1"/>
  <c r="B786"/>
  <c r="E786" s="1"/>
  <c r="B787"/>
  <c r="E787" s="1"/>
  <c r="B788"/>
  <c r="E788" s="1"/>
  <c r="B789"/>
  <c r="E789" s="1"/>
  <c r="B790"/>
  <c r="E790" s="1"/>
  <c r="B791"/>
  <c r="E791" s="1"/>
  <c r="B792"/>
  <c r="E792" s="1"/>
  <c r="B793"/>
  <c r="B794"/>
  <c r="E794" s="1"/>
  <c r="B795"/>
  <c r="E795" s="1"/>
  <c r="B796"/>
  <c r="E796" s="1"/>
  <c r="B797"/>
  <c r="E797" s="1"/>
  <c r="B798"/>
  <c r="E798" s="1"/>
  <c r="B799"/>
  <c r="E799" s="1"/>
  <c r="B800"/>
  <c r="E800" s="1"/>
  <c r="B801"/>
  <c r="E801" s="1"/>
  <c r="B802"/>
  <c r="E802" s="1"/>
  <c r="B803"/>
  <c r="E803" s="1"/>
  <c r="B804"/>
  <c r="E804" s="1"/>
  <c r="B805"/>
  <c r="E805" s="1"/>
  <c r="B806"/>
  <c r="E806" s="1"/>
  <c r="B807"/>
  <c r="E807" s="1"/>
  <c r="B808"/>
  <c r="E808" s="1"/>
  <c r="B809"/>
  <c r="E809" s="1"/>
  <c r="B810"/>
  <c r="E810" s="1"/>
  <c r="B811"/>
  <c r="E811" s="1"/>
  <c r="B812"/>
  <c r="E812" s="1"/>
  <c r="B813"/>
  <c r="E813" s="1"/>
  <c r="B814"/>
  <c r="B815"/>
  <c r="E815" s="1"/>
  <c r="B816"/>
  <c r="E816" s="1"/>
  <c r="B817"/>
  <c r="E817" s="1"/>
  <c r="B818"/>
  <c r="E818" s="1"/>
  <c r="B819"/>
  <c r="E819" s="1"/>
  <c r="B820"/>
  <c r="E820" s="1"/>
  <c r="B821"/>
  <c r="E821" s="1"/>
  <c r="B822"/>
  <c r="E822" s="1"/>
  <c r="B823"/>
  <c r="E823" s="1"/>
  <c r="B824"/>
  <c r="E824" s="1"/>
  <c r="B825"/>
  <c r="B826"/>
  <c r="E826" s="1"/>
  <c r="B827"/>
  <c r="E827" s="1"/>
  <c r="B828"/>
  <c r="E828" s="1"/>
  <c r="B829"/>
  <c r="E829" s="1"/>
  <c r="B830"/>
  <c r="E830" s="1"/>
  <c r="B831"/>
  <c r="E831" s="1"/>
  <c r="B832"/>
  <c r="E832" s="1"/>
  <c r="B833"/>
  <c r="E833" s="1"/>
  <c r="B834"/>
  <c r="E834" s="1"/>
  <c r="B835"/>
  <c r="E835" s="1"/>
  <c r="B836"/>
  <c r="E836" s="1"/>
  <c r="B837"/>
  <c r="E837" s="1"/>
  <c r="B838"/>
  <c r="E838" s="1"/>
  <c r="B839"/>
  <c r="E839" s="1"/>
  <c r="B840"/>
  <c r="E840" s="1"/>
  <c r="B841"/>
  <c r="D841" s="1"/>
  <c r="B842"/>
  <c r="D842" s="1"/>
  <c r="B843"/>
  <c r="D843" s="1"/>
  <c r="B844"/>
  <c r="D844" s="1"/>
  <c r="B845"/>
  <c r="D845" s="1"/>
  <c r="B846"/>
  <c r="D846" s="1"/>
  <c r="B847"/>
  <c r="D847" s="1"/>
  <c r="B848"/>
  <c r="D848" s="1"/>
  <c r="B849"/>
  <c r="D849" s="1"/>
  <c r="B850"/>
  <c r="D850" s="1"/>
  <c r="B851"/>
  <c r="D851" s="1"/>
  <c r="B852"/>
  <c r="D852" s="1"/>
  <c r="B853"/>
  <c r="D853" s="1"/>
  <c r="B854"/>
  <c r="D854" s="1"/>
  <c r="B855"/>
  <c r="D855" s="1"/>
  <c r="B856"/>
  <c r="D856" s="1"/>
  <c r="B857"/>
  <c r="D857" s="1"/>
  <c r="B858"/>
  <c r="D858" s="1"/>
  <c r="B859"/>
  <c r="D859" s="1"/>
  <c r="B860"/>
  <c r="D860" s="1"/>
  <c r="B861"/>
  <c r="D861" s="1"/>
  <c r="B862"/>
  <c r="D862" s="1"/>
  <c r="B863"/>
  <c r="D863" s="1"/>
  <c r="B864"/>
  <c r="D864" s="1"/>
  <c r="B865"/>
  <c r="D865" s="1"/>
  <c r="B866"/>
  <c r="D866" s="1"/>
  <c r="B867"/>
  <c r="D867" s="1"/>
  <c r="B868"/>
  <c r="D868" s="1"/>
  <c r="B869"/>
  <c r="D869" s="1"/>
  <c r="B870"/>
  <c r="D870" s="1"/>
  <c r="B871"/>
  <c r="D871" s="1"/>
  <c r="B872"/>
  <c r="D872" s="1"/>
  <c r="B873"/>
  <c r="D873" s="1"/>
  <c r="B874"/>
  <c r="D874" s="1"/>
  <c r="B875"/>
  <c r="D875" s="1"/>
  <c r="B876"/>
  <c r="D876" s="1"/>
  <c r="B877"/>
  <c r="D877" s="1"/>
  <c r="B878"/>
  <c r="D878" s="1"/>
  <c r="B879"/>
  <c r="D879" s="1"/>
  <c r="B880"/>
  <c r="D880" s="1"/>
  <c r="B881"/>
  <c r="D881" s="1"/>
  <c r="B882"/>
  <c r="D882" s="1"/>
  <c r="B883"/>
  <c r="D883" s="1"/>
  <c r="B884"/>
  <c r="D884" s="1"/>
  <c r="B885"/>
  <c r="D885" s="1"/>
  <c r="B886"/>
  <c r="D886" s="1"/>
  <c r="B887"/>
  <c r="D887" s="1"/>
  <c r="B888"/>
  <c r="D888" s="1"/>
  <c r="B889"/>
  <c r="D889" s="1"/>
  <c r="B890"/>
  <c r="D890" s="1"/>
  <c r="B891"/>
  <c r="D891" s="1"/>
  <c r="B892"/>
  <c r="D892" s="1"/>
  <c r="B893"/>
  <c r="D893" s="1"/>
  <c r="B894"/>
  <c r="D894" s="1"/>
  <c r="B895"/>
  <c r="D895" s="1"/>
  <c r="B896"/>
  <c r="E896" s="1"/>
  <c r="B897"/>
  <c r="E897" s="1"/>
  <c r="B898"/>
  <c r="E898" s="1"/>
  <c r="B899"/>
  <c r="B900"/>
  <c r="B901"/>
  <c r="E901" s="1"/>
  <c r="B902"/>
  <c r="E902" s="1"/>
  <c r="B903"/>
  <c r="E903" s="1"/>
  <c r="B904"/>
  <c r="E904" s="1"/>
  <c r="B905"/>
  <c r="E905" s="1"/>
  <c r="B906"/>
  <c r="B907"/>
  <c r="B908"/>
  <c r="E908" s="1"/>
  <c r="B909"/>
  <c r="E909" s="1"/>
  <c r="B910"/>
  <c r="E910" s="1"/>
  <c r="B911"/>
  <c r="E911" s="1"/>
  <c r="B912"/>
  <c r="E912" s="1"/>
  <c r="B913"/>
  <c r="E913" s="1"/>
  <c r="B914"/>
  <c r="B915"/>
  <c r="B916"/>
  <c r="E916" s="1"/>
  <c r="B917"/>
  <c r="E917" s="1"/>
  <c r="B918"/>
  <c r="E918" s="1"/>
  <c r="B919"/>
  <c r="E919" s="1"/>
  <c r="B920"/>
  <c r="E920" s="1"/>
  <c r="B921"/>
  <c r="E921" s="1"/>
  <c r="B922"/>
  <c r="B923"/>
  <c r="B924"/>
  <c r="E924" s="1"/>
  <c r="B925"/>
  <c r="E925" s="1"/>
  <c r="B926"/>
  <c r="E926" s="1"/>
  <c r="B927"/>
  <c r="B928"/>
  <c r="E928" s="1"/>
  <c r="B929"/>
  <c r="E929" s="1"/>
  <c r="B930"/>
  <c r="B931"/>
  <c r="B932"/>
  <c r="E932" s="1"/>
  <c r="B933"/>
  <c r="E933" s="1"/>
  <c r="B934"/>
  <c r="E934" s="1"/>
  <c r="B935"/>
  <c r="E935" s="1"/>
  <c r="B936"/>
  <c r="E936" s="1"/>
  <c r="B937"/>
  <c r="E937" s="1"/>
  <c r="B938"/>
  <c r="B939"/>
  <c r="E939" s="1"/>
  <c r="B940"/>
  <c r="E940" s="1"/>
  <c r="B941"/>
  <c r="E941" s="1"/>
  <c r="B942"/>
  <c r="E942" s="1"/>
  <c r="B943"/>
  <c r="E943" s="1"/>
  <c r="B944"/>
  <c r="E944" s="1"/>
  <c r="B945"/>
  <c r="B946"/>
  <c r="B947"/>
  <c r="E947" s="1"/>
  <c r="B948"/>
  <c r="E948" s="1"/>
  <c r="B949"/>
  <c r="E949" s="1"/>
  <c r="B950"/>
  <c r="E950" s="1"/>
  <c r="B951"/>
  <c r="E951" s="1"/>
  <c r="B952"/>
  <c r="E952" s="1"/>
  <c r="B953"/>
  <c r="B954"/>
  <c r="B955"/>
  <c r="E955" s="1"/>
  <c r="B956"/>
  <c r="E956" s="1"/>
  <c r="B957"/>
  <c r="E957" s="1"/>
  <c r="B958"/>
  <c r="E958" s="1"/>
  <c r="B959"/>
  <c r="E959" s="1"/>
  <c r="B960"/>
  <c r="E960" s="1"/>
  <c r="B961"/>
  <c r="B962"/>
  <c r="B963"/>
  <c r="E963" s="1"/>
  <c r="B964"/>
  <c r="E964" s="1"/>
  <c r="B965"/>
  <c r="B966"/>
  <c r="E966" s="1"/>
  <c r="B967"/>
  <c r="E967" s="1"/>
  <c r="B968"/>
  <c r="E968" s="1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1061"/>
  <c r="B1062"/>
  <c r="B1063"/>
  <c r="B1064"/>
  <c r="B1065"/>
  <c r="B1066"/>
  <c r="B1067"/>
  <c r="B1068"/>
  <c r="B1069"/>
  <c r="B1070"/>
  <c r="D1070" s="1"/>
  <c r="B1071"/>
  <c r="D1071" s="1"/>
  <c r="B1072"/>
  <c r="B1073"/>
  <c r="D1073" s="1"/>
  <c r="B1074"/>
  <c r="D1074" s="1"/>
  <c r="B1075"/>
  <c r="D1075" s="1"/>
  <c r="B1076"/>
  <c r="D1076" s="1"/>
  <c r="B1077"/>
  <c r="D1077" s="1"/>
  <c r="B1078"/>
  <c r="D1078" s="1"/>
  <c r="B1079"/>
  <c r="D1079" s="1"/>
  <c r="B1080"/>
  <c r="D1080" s="1"/>
  <c r="B1081"/>
  <c r="D1081" s="1"/>
  <c r="B1082"/>
  <c r="D1082" s="1"/>
  <c r="B1083"/>
  <c r="D1083" s="1"/>
  <c r="B1084"/>
  <c r="D1084" s="1"/>
  <c r="B1085"/>
  <c r="D1085" s="1"/>
  <c r="B1086"/>
  <c r="D1086" s="1"/>
  <c r="B1087"/>
  <c r="D1087" s="1"/>
  <c r="B1088"/>
  <c r="B1089"/>
  <c r="D1089" s="1"/>
  <c r="B1090"/>
  <c r="D1090" s="1"/>
  <c r="B1091"/>
  <c r="E1091" s="1"/>
  <c r="B1092"/>
  <c r="E1092" s="1"/>
  <c r="B1093"/>
  <c r="E1093" s="1"/>
  <c r="B1094"/>
  <c r="E1094" s="1"/>
  <c r="B1095"/>
  <c r="E1095" s="1"/>
  <c r="B1096"/>
  <c r="B1097"/>
  <c r="E1097" s="1"/>
  <c r="B1098"/>
  <c r="E1098" s="1"/>
  <c r="B1099"/>
  <c r="E1099" s="1"/>
  <c r="B1100"/>
  <c r="E1100" s="1"/>
  <c r="B1101"/>
  <c r="E1101" s="1"/>
  <c r="B1102"/>
  <c r="E1102" s="1"/>
  <c r="B1103"/>
  <c r="E1103" s="1"/>
  <c r="B1104"/>
  <c r="B1105"/>
  <c r="E1105" s="1"/>
  <c r="B1106"/>
  <c r="E1106" s="1"/>
  <c r="B1107"/>
  <c r="E1107" s="1"/>
  <c r="B1108"/>
  <c r="E1108" s="1"/>
  <c r="B1109"/>
  <c r="E1109" s="1"/>
  <c r="B1110"/>
  <c r="E1110" s="1"/>
  <c r="B1111"/>
  <c r="E1111" s="1"/>
  <c r="B1112"/>
  <c r="B1113"/>
  <c r="E1113" s="1"/>
  <c r="B1114"/>
  <c r="E1114" s="1"/>
  <c r="B1115"/>
  <c r="E1115" s="1"/>
  <c r="B1116"/>
  <c r="E1116" s="1"/>
  <c r="B1117"/>
  <c r="E1117" s="1"/>
  <c r="B1118"/>
  <c r="E1118" s="1"/>
  <c r="B1119"/>
  <c r="E1119" s="1"/>
  <c r="B1120"/>
  <c r="D1120" s="1"/>
  <c r="B1121"/>
  <c r="D1121" s="1"/>
  <c r="B1122"/>
  <c r="D1122" s="1"/>
  <c r="B1123"/>
  <c r="D1123" s="1"/>
  <c r="B1124"/>
  <c r="D1124" s="1"/>
  <c r="B1125"/>
  <c r="D1125" s="1"/>
  <c r="B1126"/>
  <c r="D1126" s="1"/>
  <c r="B1127"/>
  <c r="D1127" s="1"/>
  <c r="B1128"/>
  <c r="D1128" s="1"/>
  <c r="B1129"/>
  <c r="D1129" s="1"/>
  <c r="B1130"/>
  <c r="D1130" s="1"/>
  <c r="B1131"/>
  <c r="D1131" s="1"/>
  <c r="B1132"/>
  <c r="D1132" s="1"/>
  <c r="B1133"/>
  <c r="D1133" s="1"/>
  <c r="B1134"/>
  <c r="D1134" s="1"/>
  <c r="B1135"/>
  <c r="D1135" s="1"/>
  <c r="B1136"/>
  <c r="D1136" s="1"/>
  <c r="B1137"/>
  <c r="D1137" s="1"/>
  <c r="B1138"/>
  <c r="D1138" s="1"/>
  <c r="B1139"/>
  <c r="D1139" s="1"/>
  <c r="B1140"/>
  <c r="D1140" s="1"/>
  <c r="B1141"/>
  <c r="D1141" s="1"/>
  <c r="B1142"/>
  <c r="D1142" s="1"/>
  <c r="B1143"/>
  <c r="D1143" s="1"/>
  <c r="B1144"/>
  <c r="D1144" s="1"/>
  <c r="B1145"/>
  <c r="D1145" s="1"/>
  <c r="B1146"/>
  <c r="D1146" s="1"/>
  <c r="B1147"/>
  <c r="D1147" s="1"/>
  <c r="B1148"/>
  <c r="D1148" s="1"/>
  <c r="B1149"/>
  <c r="D1149" s="1"/>
  <c r="B1150"/>
  <c r="D1150" s="1"/>
  <c r="B1151"/>
  <c r="D1151" s="1"/>
  <c r="B1152"/>
  <c r="D1152" s="1"/>
  <c r="B1153"/>
  <c r="D1153" s="1"/>
  <c r="B1154"/>
  <c r="D1154" s="1"/>
  <c r="B1155"/>
  <c r="D1155" s="1"/>
  <c r="B1156"/>
  <c r="D1156" s="1"/>
  <c r="B1157"/>
  <c r="D1157" s="1"/>
  <c r="B1158"/>
  <c r="D1158" s="1"/>
  <c r="B1159"/>
  <c r="D1159" s="1"/>
  <c r="B1160"/>
  <c r="D1160" s="1"/>
  <c r="B1161"/>
  <c r="D1161" s="1"/>
  <c r="B1162"/>
  <c r="D1162" s="1"/>
  <c r="B1163"/>
  <c r="D1163" s="1"/>
  <c r="B1164"/>
  <c r="D1164" s="1"/>
  <c r="B1165"/>
  <c r="D1165" s="1"/>
  <c r="B1166"/>
  <c r="D1166" s="1"/>
  <c r="B1167"/>
  <c r="D1167" s="1"/>
  <c r="B1168"/>
  <c r="D1168" s="1"/>
  <c r="B1169"/>
  <c r="D1169" s="1"/>
  <c r="B1170"/>
  <c r="D1170" s="1"/>
  <c r="B1171"/>
  <c r="D1171" s="1"/>
  <c r="B1172"/>
  <c r="D1172" s="1"/>
  <c r="B1173"/>
  <c r="D1173" s="1"/>
  <c r="B1174"/>
  <c r="D1174" s="1"/>
  <c r="B1175"/>
  <c r="D1175" s="1"/>
  <c r="B1176"/>
  <c r="D1176" s="1"/>
  <c r="B1177"/>
  <c r="D1177" s="1"/>
  <c r="B1178"/>
  <c r="D1178" s="1"/>
  <c r="B1179"/>
  <c r="D1179" s="1"/>
  <c r="B1180"/>
  <c r="E1180" s="1"/>
  <c r="B1181"/>
  <c r="E1181" s="1"/>
  <c r="B1182"/>
  <c r="E1182" s="1"/>
  <c r="B1183"/>
  <c r="E1183" s="1"/>
  <c r="B1184"/>
  <c r="E1184" s="1"/>
  <c r="B1185"/>
  <c r="E1185" s="1"/>
  <c r="B1186"/>
  <c r="E1186" s="1"/>
  <c r="B1187"/>
  <c r="E1187" s="1"/>
  <c r="B1188"/>
  <c r="E1188" s="1"/>
  <c r="B1189"/>
  <c r="E1189" s="1"/>
  <c r="B1190"/>
  <c r="E1190" s="1"/>
  <c r="B1191"/>
  <c r="E1191" s="1"/>
  <c r="B1192"/>
  <c r="E1192" s="1"/>
  <c r="B1193"/>
  <c r="E1193" s="1"/>
  <c r="B1194"/>
  <c r="E1194" s="1"/>
  <c r="B1195"/>
  <c r="E1195" s="1"/>
  <c r="B1196"/>
  <c r="E1196" s="1"/>
  <c r="B1197"/>
  <c r="E1197" s="1"/>
  <c r="B1198"/>
  <c r="E1198" s="1"/>
  <c r="B1199"/>
  <c r="E1199" s="1"/>
  <c r="B1200"/>
  <c r="E1200" s="1"/>
  <c r="B1201"/>
  <c r="E1201" s="1"/>
  <c r="B1202"/>
  <c r="E1202" s="1"/>
  <c r="B1203"/>
  <c r="E1203" s="1"/>
  <c r="B1204"/>
  <c r="E1204" s="1"/>
  <c r="B1205"/>
  <c r="E1205" s="1"/>
  <c r="B1206"/>
  <c r="E1206" s="1"/>
  <c r="B1207"/>
  <c r="E1207" s="1"/>
  <c r="B1208"/>
  <c r="E1208" s="1"/>
  <c r="B1209"/>
  <c r="E1209" s="1"/>
  <c r="B1210"/>
  <c r="E1210" s="1"/>
  <c r="B1211"/>
  <c r="E1211" s="1"/>
  <c r="B2"/>
  <c r="E2" s="1"/>
  <c r="E1124" l="1"/>
  <c r="D1189"/>
  <c r="E523"/>
  <c r="E1135"/>
  <c r="D802"/>
  <c r="D1184"/>
  <c r="D1200"/>
  <c r="E1156"/>
  <c r="D1205"/>
  <c r="E1167"/>
  <c r="E1083"/>
  <c r="D747"/>
  <c r="E470"/>
  <c r="E11"/>
  <c r="D1208"/>
  <c r="D1192"/>
  <c r="E1172"/>
  <c r="E1140"/>
  <c r="D1108"/>
  <c r="D809"/>
  <c r="D679"/>
  <c r="E586"/>
  <c r="E274"/>
  <c r="D1197"/>
  <c r="D1181"/>
  <c r="E1151"/>
  <c r="D1119"/>
  <c r="D712"/>
  <c r="D671"/>
  <c r="E293"/>
  <c r="D1209"/>
  <c r="D1201"/>
  <c r="D1193"/>
  <c r="D1185"/>
  <c r="E1175"/>
  <c r="E1159"/>
  <c r="E1143"/>
  <c r="E1127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D834"/>
  <c r="D770"/>
  <c r="D682"/>
  <c r="E595"/>
  <c r="E532"/>
  <c r="E314"/>
  <c r="E180"/>
  <c r="D1204"/>
  <c r="D1196"/>
  <c r="D1188"/>
  <c r="D1180"/>
  <c r="E1164"/>
  <c r="E1148"/>
  <c r="E1132"/>
  <c r="D1116"/>
  <c r="D1107"/>
  <c r="D896"/>
  <c r="D777"/>
  <c r="D707"/>
  <c r="E650"/>
  <c r="E461"/>
  <c r="E229"/>
  <c r="D1210"/>
  <c r="D1206"/>
  <c r="D1202"/>
  <c r="D1198"/>
  <c r="D1194"/>
  <c r="D1190"/>
  <c r="D1186"/>
  <c r="D1182"/>
  <c r="E1176"/>
  <c r="E1168"/>
  <c r="E1160"/>
  <c r="E1152"/>
  <c r="E1144"/>
  <c r="E1136"/>
  <c r="E1128"/>
  <c r="E1120"/>
  <c r="D1099"/>
  <c r="D1092"/>
  <c r="D715"/>
  <c r="D710"/>
  <c r="D683"/>
  <c r="D680"/>
  <c r="D675"/>
  <c r="E485"/>
  <c r="E298"/>
  <c r="E242"/>
  <c r="D1211"/>
  <c r="D1207"/>
  <c r="D1203"/>
  <c r="D1199"/>
  <c r="D1195"/>
  <c r="D1191"/>
  <c r="D1187"/>
  <c r="D1183"/>
  <c r="E1179"/>
  <c r="E1171"/>
  <c r="E1163"/>
  <c r="E1155"/>
  <c r="E1147"/>
  <c r="E1139"/>
  <c r="E1131"/>
  <c r="E1123"/>
  <c r="D1100"/>
  <c r="D1095"/>
  <c r="D838"/>
  <c r="D833"/>
  <c r="D806"/>
  <c r="D801"/>
  <c r="D774"/>
  <c r="D769"/>
  <c r="D744"/>
  <c r="E643"/>
  <c r="E594"/>
  <c r="E579"/>
  <c r="E531"/>
  <c r="E516"/>
  <c r="E438"/>
  <c r="E309"/>
  <c r="E261"/>
  <c r="E161"/>
  <c r="E10"/>
  <c r="E814"/>
  <c r="D814"/>
  <c r="E782"/>
  <c r="D782"/>
  <c r="E750"/>
  <c r="D750"/>
  <c r="D610"/>
  <c r="E610"/>
  <c r="D546"/>
  <c r="E546"/>
  <c r="E1177"/>
  <c r="E1173"/>
  <c r="E1169"/>
  <c r="E1165"/>
  <c r="E1161"/>
  <c r="E1157"/>
  <c r="E1153"/>
  <c r="E1149"/>
  <c r="E1145"/>
  <c r="E1141"/>
  <c r="E1137"/>
  <c r="E1133"/>
  <c r="E1129"/>
  <c r="E1125"/>
  <c r="E1121"/>
  <c r="D1115"/>
  <c r="E1112"/>
  <c r="D1112"/>
  <c r="D1103"/>
  <c r="E927"/>
  <c r="D927"/>
  <c r="D477"/>
  <c r="E477"/>
  <c r="D402"/>
  <c r="E402"/>
  <c r="D322"/>
  <c r="E322"/>
  <c r="D290"/>
  <c r="E290"/>
  <c r="D226"/>
  <c r="E226"/>
  <c r="E665"/>
  <c r="D665"/>
  <c r="E1178"/>
  <c r="E1170"/>
  <c r="E1162"/>
  <c r="E1154"/>
  <c r="E1146"/>
  <c r="E1138"/>
  <c r="E1130"/>
  <c r="D1111"/>
  <c r="D1091"/>
  <c r="E965"/>
  <c r="D965"/>
  <c r="D918"/>
  <c r="E825"/>
  <c r="D825"/>
  <c r="E793"/>
  <c r="D793"/>
  <c r="E761"/>
  <c r="D761"/>
  <c r="E734"/>
  <c r="D734"/>
  <c r="E718"/>
  <c r="D718"/>
  <c r="E690"/>
  <c r="D690"/>
  <c r="D627"/>
  <c r="E627"/>
  <c r="D563"/>
  <c r="E563"/>
  <c r="D486"/>
  <c r="E486"/>
  <c r="D424"/>
  <c r="E424"/>
  <c r="E1104"/>
  <c r="D1104"/>
  <c r="E731"/>
  <c r="D731"/>
  <c r="E699"/>
  <c r="D699"/>
  <c r="E1174"/>
  <c r="E1166"/>
  <c r="E1158"/>
  <c r="E1150"/>
  <c r="E1142"/>
  <c r="E1134"/>
  <c r="E1126"/>
  <c r="E1122"/>
  <c r="E1080"/>
  <c r="E1096"/>
  <c r="D1096"/>
  <c r="D958"/>
  <c r="D339"/>
  <c r="E339"/>
  <c r="D306"/>
  <c r="E306"/>
  <c r="D258"/>
  <c r="E258"/>
  <c r="E332"/>
  <c r="E317"/>
  <c r="E301"/>
  <c r="E277"/>
  <c r="E245"/>
  <c r="E219"/>
  <c r="D826"/>
  <c r="D817"/>
  <c r="D794"/>
  <c r="D785"/>
  <c r="D762"/>
  <c r="D755"/>
  <c r="D735"/>
  <c r="D732"/>
  <c r="D723"/>
  <c r="D702"/>
  <c r="D691"/>
  <c r="D668"/>
  <c r="E634"/>
  <c r="E611"/>
  <c r="E570"/>
  <c r="E547"/>
  <c r="E507"/>
  <c r="E454"/>
  <c r="E437"/>
  <c r="E380"/>
  <c r="D313"/>
  <c r="E313"/>
  <c r="D297"/>
  <c r="E297"/>
  <c r="D269"/>
  <c r="E269"/>
  <c r="D237"/>
  <c r="E237"/>
  <c r="D212"/>
  <c r="E212"/>
  <c r="D1113"/>
  <c r="D1109"/>
  <c r="D1105"/>
  <c r="D1101"/>
  <c r="D1097"/>
  <c r="D1093"/>
  <c r="D949"/>
  <c r="D903"/>
  <c r="D822"/>
  <c r="D810"/>
  <c r="D790"/>
  <c r="D778"/>
  <c r="D758"/>
  <c r="D751"/>
  <c r="D748"/>
  <c r="D728"/>
  <c r="D719"/>
  <c r="D716"/>
  <c r="D698"/>
  <c r="D686"/>
  <c r="D667"/>
  <c r="D664"/>
  <c r="D655"/>
  <c r="E626"/>
  <c r="E602"/>
  <c r="E562"/>
  <c r="E538"/>
  <c r="E493"/>
  <c r="E453"/>
  <c r="E429"/>
  <c r="E331"/>
  <c r="D321"/>
  <c r="E321"/>
  <c r="D305"/>
  <c r="E305"/>
  <c r="D285"/>
  <c r="E285"/>
  <c r="D253"/>
  <c r="E253"/>
  <c r="D221"/>
  <c r="E221"/>
  <c r="D1088"/>
  <c r="E1088"/>
  <c r="D1117"/>
  <c r="D1118"/>
  <c r="D1114"/>
  <c r="D1110"/>
  <c r="D1106"/>
  <c r="D1102"/>
  <c r="D1098"/>
  <c r="D1094"/>
  <c r="E1075"/>
  <c r="D1072"/>
  <c r="E1072"/>
  <c r="D934"/>
  <c r="D830"/>
  <c r="D818"/>
  <c r="D798"/>
  <c r="D786"/>
  <c r="D766"/>
  <c r="D739"/>
  <c r="D706"/>
  <c r="D694"/>
  <c r="D660"/>
  <c r="E642"/>
  <c r="E618"/>
  <c r="E578"/>
  <c r="E554"/>
  <c r="E515"/>
  <c r="E504"/>
  <c r="E469"/>
  <c r="E445"/>
  <c r="E363"/>
  <c r="E325"/>
  <c r="D942"/>
  <c r="D911"/>
  <c r="D837"/>
  <c r="D829"/>
  <c r="D821"/>
  <c r="D813"/>
  <c r="D805"/>
  <c r="D797"/>
  <c r="D789"/>
  <c r="D781"/>
  <c r="D773"/>
  <c r="D765"/>
  <c r="D757"/>
  <c r="D754"/>
  <c r="D743"/>
  <c r="D738"/>
  <c r="D727"/>
  <c r="D722"/>
  <c r="D711"/>
  <c r="D703"/>
  <c r="D695"/>
  <c r="D687"/>
  <c r="D676"/>
  <c r="D672"/>
  <c r="D661"/>
  <c r="D656"/>
  <c r="E651"/>
  <c r="E635"/>
  <c r="E619"/>
  <c r="E603"/>
  <c r="E587"/>
  <c r="E571"/>
  <c r="E555"/>
  <c r="E539"/>
  <c r="E524"/>
  <c r="E508"/>
  <c r="E505"/>
  <c r="E494"/>
  <c r="E478"/>
  <c r="E462"/>
  <c r="E446"/>
  <c r="E430"/>
  <c r="E411"/>
  <c r="E348"/>
  <c r="E326"/>
  <c r="E318"/>
  <c r="E310"/>
  <c r="E302"/>
  <c r="E294"/>
  <c r="E282"/>
  <c r="E266"/>
  <c r="E250"/>
  <c r="E234"/>
  <c r="E193"/>
  <c r="E700"/>
  <c r="D700"/>
  <c r="D630"/>
  <c r="E630"/>
  <c r="D614"/>
  <c r="E614"/>
  <c r="D598"/>
  <c r="E598"/>
  <c r="D591"/>
  <c r="E591"/>
  <c r="D575"/>
  <c r="E575"/>
  <c r="D550"/>
  <c r="E550"/>
  <c r="D535"/>
  <c r="E535"/>
  <c r="D519"/>
  <c r="E519"/>
  <c r="D500"/>
  <c r="E500"/>
  <c r="D473"/>
  <c r="E473"/>
  <c r="E708"/>
  <c r="D708"/>
  <c r="D639"/>
  <c r="E639"/>
  <c r="D623"/>
  <c r="E623"/>
  <c r="D607"/>
  <c r="E607"/>
  <c r="D559"/>
  <c r="E559"/>
  <c r="D543"/>
  <c r="E543"/>
  <c r="D489"/>
  <c r="E489"/>
  <c r="D457"/>
  <c r="E457"/>
  <c r="D335"/>
  <c r="E335"/>
  <c r="D315"/>
  <c r="E315"/>
  <c r="E1084"/>
  <c r="E1076"/>
  <c r="D966"/>
  <c r="D950"/>
  <c r="D935"/>
  <c r="D919"/>
  <c r="D904"/>
  <c r="D839"/>
  <c r="D835"/>
  <c r="D831"/>
  <c r="D827"/>
  <c r="D823"/>
  <c r="D819"/>
  <c r="D815"/>
  <c r="D811"/>
  <c r="D807"/>
  <c r="D803"/>
  <c r="D799"/>
  <c r="D795"/>
  <c r="D791"/>
  <c r="D787"/>
  <c r="D783"/>
  <c r="D779"/>
  <c r="D775"/>
  <c r="D771"/>
  <c r="D767"/>
  <c r="D763"/>
  <c r="D759"/>
  <c r="D752"/>
  <c r="D742"/>
  <c r="D736"/>
  <c r="D726"/>
  <c r="D720"/>
  <c r="E704"/>
  <c r="D704"/>
  <c r="E696"/>
  <c r="D696"/>
  <c r="E688"/>
  <c r="D688"/>
  <c r="E674"/>
  <c r="D674"/>
  <c r="E659"/>
  <c r="D659"/>
  <c r="E692"/>
  <c r="D692"/>
  <c r="E684"/>
  <c r="D684"/>
  <c r="E669"/>
  <c r="D669"/>
  <c r="D582"/>
  <c r="E582"/>
  <c r="D566"/>
  <c r="E566"/>
  <c r="D441"/>
  <c r="E441"/>
  <c r="D323"/>
  <c r="E323"/>
  <c r="D307"/>
  <c r="E307"/>
  <c r="D299"/>
  <c r="E299"/>
  <c r="D196"/>
  <c r="E196"/>
  <c r="E1087"/>
  <c r="E1079"/>
  <c r="E1071"/>
  <c r="D957"/>
  <c r="D941"/>
  <c r="D926"/>
  <c r="D910"/>
  <c r="D840"/>
  <c r="D836"/>
  <c r="D832"/>
  <c r="D828"/>
  <c r="D824"/>
  <c r="D820"/>
  <c r="D816"/>
  <c r="D812"/>
  <c r="D808"/>
  <c r="D804"/>
  <c r="D800"/>
  <c r="D796"/>
  <c r="D792"/>
  <c r="D788"/>
  <c r="D784"/>
  <c r="D780"/>
  <c r="D776"/>
  <c r="D772"/>
  <c r="D768"/>
  <c r="D764"/>
  <c r="D760"/>
  <c r="D756"/>
  <c r="D746"/>
  <c r="D740"/>
  <c r="D730"/>
  <c r="D724"/>
  <c r="D714"/>
  <c r="D654"/>
  <c r="E654"/>
  <c r="D638"/>
  <c r="E638"/>
  <c r="D631"/>
  <c r="E631"/>
  <c r="D622"/>
  <c r="E622"/>
  <c r="D615"/>
  <c r="E615"/>
  <c r="D606"/>
  <c r="E606"/>
  <c r="D599"/>
  <c r="E599"/>
  <c r="D590"/>
  <c r="E590"/>
  <c r="D583"/>
  <c r="E583"/>
  <c r="D574"/>
  <c r="E574"/>
  <c r="D567"/>
  <c r="E567"/>
  <c r="D558"/>
  <c r="E558"/>
  <c r="D551"/>
  <c r="E551"/>
  <c r="D542"/>
  <c r="E542"/>
  <c r="D527"/>
  <c r="E527"/>
  <c r="D511"/>
  <c r="E511"/>
  <c r="D497"/>
  <c r="E497"/>
  <c r="D481"/>
  <c r="E481"/>
  <c r="D753"/>
  <c r="D749"/>
  <c r="D745"/>
  <c r="D741"/>
  <c r="D737"/>
  <c r="D733"/>
  <c r="D729"/>
  <c r="D725"/>
  <c r="D721"/>
  <c r="D717"/>
  <c r="D713"/>
  <c r="D709"/>
  <c r="D705"/>
  <c r="D701"/>
  <c r="D697"/>
  <c r="D693"/>
  <c r="D689"/>
  <c r="D685"/>
  <c r="D678"/>
  <c r="D663"/>
  <c r="D657"/>
  <c r="D278"/>
  <c r="E278"/>
  <c r="D262"/>
  <c r="E262"/>
  <c r="D246"/>
  <c r="E246"/>
  <c r="D230"/>
  <c r="E230"/>
  <c r="D107"/>
  <c r="E107"/>
  <c r="D43"/>
  <c r="E43"/>
  <c r="D465"/>
  <c r="E465"/>
  <c r="D449"/>
  <c r="E449"/>
  <c r="D433"/>
  <c r="E433"/>
  <c r="D418"/>
  <c r="E418"/>
  <c r="D355"/>
  <c r="E355"/>
  <c r="D327"/>
  <c r="E327"/>
  <c r="D319"/>
  <c r="E319"/>
  <c r="D311"/>
  <c r="E311"/>
  <c r="D303"/>
  <c r="E303"/>
  <c r="D295"/>
  <c r="E295"/>
  <c r="D164"/>
  <c r="E164"/>
  <c r="D681"/>
  <c r="D677"/>
  <c r="D673"/>
  <c r="D670"/>
  <c r="D666"/>
  <c r="D662"/>
  <c r="D658"/>
  <c r="E647"/>
  <c r="D646"/>
  <c r="E646"/>
  <c r="D420"/>
  <c r="E420"/>
  <c r="D364"/>
  <c r="E364"/>
  <c r="D286"/>
  <c r="E286"/>
  <c r="D270"/>
  <c r="E270"/>
  <c r="D254"/>
  <c r="E254"/>
  <c r="D238"/>
  <c r="E238"/>
  <c r="D222"/>
  <c r="E222"/>
  <c r="D78"/>
  <c r="E78"/>
  <c r="E106"/>
  <c r="E77"/>
  <c r="E42"/>
  <c r="E528"/>
  <c r="E520"/>
  <c r="E512"/>
  <c r="E501"/>
  <c r="E498"/>
  <c r="E490"/>
  <c r="E482"/>
  <c r="E474"/>
  <c r="E466"/>
  <c r="E458"/>
  <c r="E450"/>
  <c r="E442"/>
  <c r="E434"/>
  <c r="E428"/>
  <c r="E423"/>
  <c r="E395"/>
  <c r="E379"/>
  <c r="E336"/>
  <c r="E328"/>
  <c r="E324"/>
  <c r="E320"/>
  <c r="E316"/>
  <c r="E312"/>
  <c r="E308"/>
  <c r="E304"/>
  <c r="E300"/>
  <c r="E296"/>
  <c r="E292"/>
  <c r="E289"/>
  <c r="E281"/>
  <c r="E273"/>
  <c r="E265"/>
  <c r="E257"/>
  <c r="E249"/>
  <c r="E241"/>
  <c r="E233"/>
  <c r="E225"/>
  <c r="E218"/>
  <c r="E209"/>
  <c r="E177"/>
  <c r="D1064"/>
  <c r="E1064"/>
  <c r="D1058"/>
  <c r="E1058"/>
  <c r="D1052"/>
  <c r="E1052"/>
  <c r="D1046"/>
  <c r="E1046"/>
  <c r="D1040"/>
  <c r="E1040"/>
  <c r="D1034"/>
  <c r="E1034"/>
  <c r="D1029"/>
  <c r="E1029"/>
  <c r="D1021"/>
  <c r="E1021"/>
  <c r="D1015"/>
  <c r="E1015"/>
  <c r="D1009"/>
  <c r="E1009"/>
  <c r="D1003"/>
  <c r="E1003"/>
  <c r="D997"/>
  <c r="E997"/>
  <c r="D993"/>
  <c r="E993"/>
  <c r="D988"/>
  <c r="E988"/>
  <c r="D982"/>
  <c r="E982"/>
  <c r="D976"/>
  <c r="E976"/>
  <c r="D970"/>
  <c r="E970"/>
  <c r="E961"/>
  <c r="D961"/>
  <c r="E923"/>
  <c r="D923"/>
  <c r="E899"/>
  <c r="D899"/>
  <c r="D648"/>
  <c r="E648"/>
  <c r="D640"/>
  <c r="E640"/>
  <c r="D632"/>
  <c r="E632"/>
  <c r="D624"/>
  <c r="E624"/>
  <c r="D616"/>
  <c r="E616"/>
  <c r="D608"/>
  <c r="E608"/>
  <c r="D600"/>
  <c r="E600"/>
  <c r="D592"/>
  <c r="E592"/>
  <c r="D584"/>
  <c r="E584"/>
  <c r="D576"/>
  <c r="E576"/>
  <c r="D568"/>
  <c r="E568"/>
  <c r="D560"/>
  <c r="E560"/>
  <c r="D552"/>
  <c r="E552"/>
  <c r="D544"/>
  <c r="E544"/>
  <c r="D536"/>
  <c r="E536"/>
  <c r="D529"/>
  <c r="E529"/>
  <c r="D521"/>
  <c r="E521"/>
  <c r="D513"/>
  <c r="E513"/>
  <c r="D1068"/>
  <c r="E1068"/>
  <c r="D1062"/>
  <c r="E1062"/>
  <c r="D1056"/>
  <c r="E1056"/>
  <c r="D1050"/>
  <c r="E1050"/>
  <c r="D1044"/>
  <c r="E1044"/>
  <c r="D1036"/>
  <c r="E1036"/>
  <c r="D1031"/>
  <c r="E1031"/>
  <c r="D1025"/>
  <c r="E1025"/>
  <c r="D1019"/>
  <c r="E1019"/>
  <c r="D1013"/>
  <c r="E1013"/>
  <c r="D1007"/>
  <c r="E1007"/>
  <c r="D1001"/>
  <c r="E1001"/>
  <c r="D986"/>
  <c r="E986"/>
  <c r="D978"/>
  <c r="E978"/>
  <c r="D972"/>
  <c r="E972"/>
  <c r="E945"/>
  <c r="D945"/>
  <c r="E930"/>
  <c r="D930"/>
  <c r="E1089"/>
  <c r="E1085"/>
  <c r="E1081"/>
  <c r="E1077"/>
  <c r="E1073"/>
  <c r="D1066"/>
  <c r="E1066"/>
  <c r="D1060"/>
  <c r="E1060"/>
  <c r="D1054"/>
  <c r="E1054"/>
  <c r="D1048"/>
  <c r="E1048"/>
  <c r="D1042"/>
  <c r="E1042"/>
  <c r="D1038"/>
  <c r="E1038"/>
  <c r="D1027"/>
  <c r="E1027"/>
  <c r="D1023"/>
  <c r="E1023"/>
  <c r="D1017"/>
  <c r="E1017"/>
  <c r="D1011"/>
  <c r="E1011"/>
  <c r="D1005"/>
  <c r="E1005"/>
  <c r="D999"/>
  <c r="E999"/>
  <c r="D995"/>
  <c r="E995"/>
  <c r="D990"/>
  <c r="E990"/>
  <c r="D984"/>
  <c r="E984"/>
  <c r="D980"/>
  <c r="E980"/>
  <c r="D974"/>
  <c r="E974"/>
  <c r="E954"/>
  <c r="D954"/>
  <c r="E914"/>
  <c r="D914"/>
  <c r="E907"/>
  <c r="D907"/>
  <c r="E1090"/>
  <c r="E1086"/>
  <c r="E1082"/>
  <c r="E1078"/>
  <c r="E1074"/>
  <c r="E1070"/>
  <c r="D1069"/>
  <c r="E1069"/>
  <c r="D1067"/>
  <c r="E1067"/>
  <c r="D1065"/>
  <c r="E1065"/>
  <c r="D1063"/>
  <c r="E1063"/>
  <c r="D1061"/>
  <c r="E1061"/>
  <c r="D1059"/>
  <c r="E1059"/>
  <c r="D1057"/>
  <c r="E1057"/>
  <c r="D1055"/>
  <c r="E1055"/>
  <c r="D1053"/>
  <c r="E1053"/>
  <c r="D1051"/>
  <c r="E1051"/>
  <c r="D1049"/>
  <c r="E1049"/>
  <c r="D1047"/>
  <c r="E1047"/>
  <c r="D1045"/>
  <c r="E1045"/>
  <c r="D1043"/>
  <c r="E1043"/>
  <c r="D1041"/>
  <c r="E1041"/>
  <c r="D1039"/>
  <c r="E1039"/>
  <c r="D1037"/>
  <c r="E1037"/>
  <c r="D1035"/>
  <c r="E1035"/>
  <c r="D1033"/>
  <c r="E1033"/>
  <c r="D1032"/>
  <c r="E1032"/>
  <c r="D1030"/>
  <c r="E1030"/>
  <c r="D1028"/>
  <c r="E1028"/>
  <c r="D1026"/>
  <c r="E1026"/>
  <c r="D1024"/>
  <c r="E1024"/>
  <c r="D1022"/>
  <c r="E1022"/>
  <c r="D1020"/>
  <c r="E1020"/>
  <c r="D1018"/>
  <c r="E1018"/>
  <c r="D1016"/>
  <c r="E1016"/>
  <c r="D1014"/>
  <c r="E1014"/>
  <c r="D1012"/>
  <c r="E1012"/>
  <c r="D1010"/>
  <c r="E1010"/>
  <c r="D1008"/>
  <c r="E1008"/>
  <c r="D1006"/>
  <c r="E1006"/>
  <c r="D1004"/>
  <c r="E1004"/>
  <c r="D1002"/>
  <c r="E1002"/>
  <c r="D1000"/>
  <c r="E1000"/>
  <c r="D998"/>
  <c r="E998"/>
  <c r="D996"/>
  <c r="E996"/>
  <c r="D994"/>
  <c r="E994"/>
  <c r="D992"/>
  <c r="E992"/>
  <c r="D991"/>
  <c r="E991"/>
  <c r="D989"/>
  <c r="E989"/>
  <c r="D987"/>
  <c r="E987"/>
  <c r="D985"/>
  <c r="E985"/>
  <c r="D983"/>
  <c r="E983"/>
  <c r="D981"/>
  <c r="E981"/>
  <c r="D979"/>
  <c r="E979"/>
  <c r="D977"/>
  <c r="E977"/>
  <c r="D975"/>
  <c r="E975"/>
  <c r="D973"/>
  <c r="E973"/>
  <c r="D971"/>
  <c r="E971"/>
  <c r="E969"/>
  <c r="D969"/>
  <c r="E962"/>
  <c r="D962"/>
  <c r="E953"/>
  <c r="D953"/>
  <c r="E946"/>
  <c r="D946"/>
  <c r="E938"/>
  <c r="D938"/>
  <c r="E931"/>
  <c r="D931"/>
  <c r="E922"/>
  <c r="D922"/>
  <c r="E915"/>
  <c r="D915"/>
  <c r="E906"/>
  <c r="D906"/>
  <c r="E900"/>
  <c r="D900"/>
  <c r="D652"/>
  <c r="E652"/>
  <c r="D644"/>
  <c r="E644"/>
  <c r="D636"/>
  <c r="E636"/>
  <c r="D628"/>
  <c r="E628"/>
  <c r="D620"/>
  <c r="E620"/>
  <c r="D612"/>
  <c r="E612"/>
  <c r="D604"/>
  <c r="E604"/>
  <c r="D596"/>
  <c r="E596"/>
  <c r="D588"/>
  <c r="E588"/>
  <c r="D580"/>
  <c r="E580"/>
  <c r="D572"/>
  <c r="E572"/>
  <c r="D564"/>
  <c r="E564"/>
  <c r="D556"/>
  <c r="E556"/>
  <c r="D548"/>
  <c r="E548"/>
  <c r="D540"/>
  <c r="E540"/>
  <c r="D533"/>
  <c r="E533"/>
  <c r="D525"/>
  <c r="E525"/>
  <c r="D517"/>
  <c r="E517"/>
  <c r="D499"/>
  <c r="E499"/>
  <c r="D496"/>
  <c r="E496"/>
  <c r="D491"/>
  <c r="E491"/>
  <c r="D488"/>
  <c r="E488"/>
  <c r="D480"/>
  <c r="E480"/>
  <c r="D472"/>
  <c r="E472"/>
  <c r="D464"/>
  <c r="E464"/>
  <c r="D456"/>
  <c r="E456"/>
  <c r="D448"/>
  <c r="E448"/>
  <c r="D440"/>
  <c r="E440"/>
  <c r="D432"/>
  <c r="E432"/>
  <c r="D337"/>
  <c r="E337"/>
  <c r="D329"/>
  <c r="E329"/>
  <c r="D503"/>
  <c r="E503"/>
  <c r="D425"/>
  <c r="E425"/>
  <c r="D422"/>
  <c r="E422"/>
  <c r="E509"/>
  <c r="E502"/>
  <c r="D495"/>
  <c r="E495"/>
  <c r="D492"/>
  <c r="E492"/>
  <c r="D484"/>
  <c r="E484"/>
  <c r="D476"/>
  <c r="E476"/>
  <c r="D468"/>
  <c r="E468"/>
  <c r="D460"/>
  <c r="E460"/>
  <c r="D452"/>
  <c r="E452"/>
  <c r="D444"/>
  <c r="E444"/>
  <c r="D436"/>
  <c r="E436"/>
  <c r="E653"/>
  <c r="E649"/>
  <c r="E645"/>
  <c r="E641"/>
  <c r="E637"/>
  <c r="E633"/>
  <c r="E629"/>
  <c r="E625"/>
  <c r="E621"/>
  <c r="E617"/>
  <c r="E613"/>
  <c r="E609"/>
  <c r="E605"/>
  <c r="E601"/>
  <c r="E597"/>
  <c r="E593"/>
  <c r="E589"/>
  <c r="E585"/>
  <c r="E581"/>
  <c r="E577"/>
  <c r="E573"/>
  <c r="E569"/>
  <c r="E565"/>
  <c r="E561"/>
  <c r="E557"/>
  <c r="E553"/>
  <c r="E549"/>
  <c r="E545"/>
  <c r="E541"/>
  <c r="E537"/>
  <c r="E534"/>
  <c r="E530"/>
  <c r="E526"/>
  <c r="E522"/>
  <c r="E518"/>
  <c r="E514"/>
  <c r="E510"/>
  <c r="E506"/>
  <c r="E487"/>
  <c r="E483"/>
  <c r="E479"/>
  <c r="E475"/>
  <c r="E471"/>
  <c r="E467"/>
  <c r="E463"/>
  <c r="E459"/>
  <c r="E455"/>
  <c r="E451"/>
  <c r="E447"/>
  <c r="E443"/>
  <c r="E439"/>
  <c r="E435"/>
  <c r="E431"/>
  <c r="E427"/>
  <c r="D426"/>
  <c r="E426"/>
  <c r="E421"/>
  <c r="D394"/>
  <c r="E394"/>
  <c r="D333"/>
  <c r="E333"/>
  <c r="D419"/>
  <c r="E419"/>
  <c r="D410"/>
  <c r="E410"/>
  <c r="D371"/>
  <c r="E371"/>
  <c r="D356"/>
  <c r="E356"/>
  <c r="D372"/>
  <c r="E372"/>
  <c r="D291"/>
  <c r="E291"/>
  <c r="D283"/>
  <c r="E283"/>
  <c r="D275"/>
  <c r="E275"/>
  <c r="D267"/>
  <c r="E267"/>
  <c r="D259"/>
  <c r="E259"/>
  <c r="D251"/>
  <c r="E251"/>
  <c r="D243"/>
  <c r="E243"/>
  <c r="D235"/>
  <c r="E235"/>
  <c r="D227"/>
  <c r="E227"/>
  <c r="D387"/>
  <c r="E387"/>
  <c r="D403"/>
  <c r="E403"/>
  <c r="E386"/>
  <c r="E347"/>
  <c r="D340"/>
  <c r="E340"/>
  <c r="E338"/>
  <c r="E334"/>
  <c r="E330"/>
  <c r="D287"/>
  <c r="E287"/>
  <c r="D279"/>
  <c r="E279"/>
  <c r="D271"/>
  <c r="E271"/>
  <c r="D263"/>
  <c r="E263"/>
  <c r="D255"/>
  <c r="E255"/>
  <c r="D247"/>
  <c r="E247"/>
  <c r="D239"/>
  <c r="E239"/>
  <c r="D231"/>
  <c r="E231"/>
  <c r="D223"/>
  <c r="E223"/>
  <c r="D204"/>
  <c r="E204"/>
  <c r="D172"/>
  <c r="E172"/>
  <c r="D123"/>
  <c r="E123"/>
  <c r="D62"/>
  <c r="E62"/>
  <c r="D27"/>
  <c r="E27"/>
  <c r="E288"/>
  <c r="E284"/>
  <c r="E280"/>
  <c r="E276"/>
  <c r="E272"/>
  <c r="E268"/>
  <c r="E264"/>
  <c r="E260"/>
  <c r="E256"/>
  <c r="E252"/>
  <c r="E248"/>
  <c r="E244"/>
  <c r="E240"/>
  <c r="E236"/>
  <c r="E232"/>
  <c r="E228"/>
  <c r="E224"/>
  <c r="E220"/>
  <c r="E217"/>
  <c r="D188"/>
  <c r="E188"/>
  <c r="D156"/>
  <c r="E156"/>
  <c r="D92"/>
  <c r="E92"/>
  <c r="D59"/>
  <c r="E59"/>
  <c r="E201"/>
  <c r="E185"/>
  <c r="E169"/>
  <c r="E153"/>
  <c r="E122"/>
  <c r="E91"/>
  <c r="E61"/>
  <c r="E58"/>
  <c r="E26"/>
  <c r="D415"/>
  <c r="E415"/>
  <c r="D368"/>
  <c r="E368"/>
  <c r="D205"/>
  <c r="E205"/>
  <c r="D189"/>
  <c r="E189"/>
  <c r="D173"/>
  <c r="E173"/>
  <c r="D157"/>
  <c r="E157"/>
  <c r="D142"/>
  <c r="E142"/>
  <c r="D115"/>
  <c r="E115"/>
  <c r="D86"/>
  <c r="E86"/>
  <c r="D51"/>
  <c r="E51"/>
  <c r="D19"/>
  <c r="E19"/>
  <c r="D967"/>
  <c r="D963"/>
  <c r="D959"/>
  <c r="D955"/>
  <c r="D951"/>
  <c r="D947"/>
  <c r="D943"/>
  <c r="D939"/>
  <c r="D936"/>
  <c r="D932"/>
  <c r="D928"/>
  <c r="D924"/>
  <c r="D920"/>
  <c r="D916"/>
  <c r="D912"/>
  <c r="D908"/>
  <c r="D901"/>
  <c r="D897"/>
  <c r="D407"/>
  <c r="E407"/>
  <c r="D391"/>
  <c r="E391"/>
  <c r="D376"/>
  <c r="E376"/>
  <c r="D360"/>
  <c r="E360"/>
  <c r="D344"/>
  <c r="E344"/>
  <c r="D399"/>
  <c r="E399"/>
  <c r="D352"/>
  <c r="E352"/>
  <c r="D968"/>
  <c r="D964"/>
  <c r="D960"/>
  <c r="D956"/>
  <c r="D952"/>
  <c r="D948"/>
  <c r="D944"/>
  <c r="D940"/>
  <c r="D937"/>
  <c r="D933"/>
  <c r="D929"/>
  <c r="D925"/>
  <c r="D921"/>
  <c r="D917"/>
  <c r="D913"/>
  <c r="D909"/>
  <c r="D905"/>
  <c r="D902"/>
  <c r="D898"/>
  <c r="D213"/>
  <c r="E213"/>
  <c r="D197"/>
  <c r="E197"/>
  <c r="D181"/>
  <c r="E181"/>
  <c r="D165"/>
  <c r="E165"/>
  <c r="D147"/>
  <c r="E147"/>
  <c r="D131"/>
  <c r="E131"/>
  <c r="D100"/>
  <c r="E100"/>
  <c r="D70"/>
  <c r="E70"/>
  <c r="D35"/>
  <c r="E35"/>
  <c r="E414"/>
  <c r="E406"/>
  <c r="E398"/>
  <c r="E390"/>
  <c r="E383"/>
  <c r="E375"/>
  <c r="E367"/>
  <c r="E359"/>
  <c r="E351"/>
  <c r="E343"/>
  <c r="E146"/>
  <c r="E139"/>
  <c r="E130"/>
  <c r="E114"/>
  <c r="E99"/>
  <c r="E85"/>
  <c r="E69"/>
  <c r="E50"/>
  <c r="E34"/>
  <c r="E18"/>
  <c r="E216"/>
  <c r="E208"/>
  <c r="E200"/>
  <c r="E192"/>
  <c r="E184"/>
  <c r="E176"/>
  <c r="E168"/>
  <c r="E160"/>
  <c r="E152"/>
  <c r="D2"/>
  <c r="E416"/>
  <c r="E412"/>
  <c r="E408"/>
  <c r="E404"/>
  <c r="E400"/>
  <c r="E396"/>
  <c r="E392"/>
  <c r="E388"/>
  <c r="E384"/>
  <c r="E381"/>
  <c r="E377"/>
  <c r="E373"/>
  <c r="E369"/>
  <c r="E365"/>
  <c r="E361"/>
  <c r="E357"/>
  <c r="E353"/>
  <c r="E349"/>
  <c r="E345"/>
  <c r="E341"/>
  <c r="D214"/>
  <c r="E214"/>
  <c r="D206"/>
  <c r="E206"/>
  <c r="D198"/>
  <c r="E198"/>
  <c r="D190"/>
  <c r="E190"/>
  <c r="D182"/>
  <c r="E182"/>
  <c r="D174"/>
  <c r="E174"/>
  <c r="D166"/>
  <c r="E166"/>
  <c r="E417"/>
  <c r="E413"/>
  <c r="E409"/>
  <c r="E405"/>
  <c r="E401"/>
  <c r="E397"/>
  <c r="E393"/>
  <c r="E389"/>
  <c r="E385"/>
  <c r="E382"/>
  <c r="E378"/>
  <c r="E374"/>
  <c r="E370"/>
  <c r="E366"/>
  <c r="E362"/>
  <c r="E358"/>
  <c r="E354"/>
  <c r="E350"/>
  <c r="E346"/>
  <c r="E342"/>
  <c r="D210"/>
  <c r="E210"/>
  <c r="D202"/>
  <c r="E202"/>
  <c r="D194"/>
  <c r="E194"/>
  <c r="D186"/>
  <c r="E186"/>
  <c r="D178"/>
  <c r="E178"/>
  <c r="D170"/>
  <c r="E170"/>
  <c r="D143"/>
  <c r="E143"/>
  <c r="D134"/>
  <c r="E134"/>
  <c r="D127"/>
  <c r="E127"/>
  <c r="D118"/>
  <c r="E118"/>
  <c r="D111"/>
  <c r="E111"/>
  <c r="D103"/>
  <c r="E103"/>
  <c r="D96"/>
  <c r="E96"/>
  <c r="D87"/>
  <c r="E87"/>
  <c r="D82"/>
  <c r="E82"/>
  <c r="D73"/>
  <c r="E73"/>
  <c r="D66"/>
  <c r="E66"/>
  <c r="D47"/>
  <c r="E47"/>
  <c r="D31"/>
  <c r="E31"/>
  <c r="D15"/>
  <c r="E15"/>
  <c r="D4"/>
  <c r="E4"/>
  <c r="E162"/>
  <c r="E158"/>
  <c r="E154"/>
  <c r="E150"/>
  <c r="E215"/>
  <c r="E211"/>
  <c r="E207"/>
  <c r="E203"/>
  <c r="E199"/>
  <c r="E195"/>
  <c r="E191"/>
  <c r="E187"/>
  <c r="E183"/>
  <c r="E179"/>
  <c r="E175"/>
  <c r="E171"/>
  <c r="E167"/>
  <c r="E163"/>
  <c r="E159"/>
  <c r="E155"/>
  <c r="E151"/>
  <c r="E138"/>
  <c r="D135"/>
  <c r="E135"/>
  <c r="D126"/>
  <c r="E126"/>
  <c r="D119"/>
  <c r="E119"/>
  <c r="D110"/>
  <c r="E110"/>
  <c r="D104"/>
  <c r="E104"/>
  <c r="D95"/>
  <c r="E95"/>
  <c r="D88"/>
  <c r="E88"/>
  <c r="D81"/>
  <c r="E81"/>
  <c r="D74"/>
  <c r="E74"/>
  <c r="D65"/>
  <c r="E65"/>
  <c r="D55"/>
  <c r="E55"/>
  <c r="D39"/>
  <c r="E39"/>
  <c r="D23"/>
  <c r="E23"/>
  <c r="D7"/>
  <c r="E7"/>
  <c r="E54"/>
  <c r="E46"/>
  <c r="E38"/>
  <c r="E30"/>
  <c r="E22"/>
  <c r="E14"/>
  <c r="E6"/>
  <c r="E3"/>
  <c r="E148"/>
  <c r="E144"/>
  <c r="E140"/>
  <c r="E136"/>
  <c r="E132"/>
  <c r="E128"/>
  <c r="E124"/>
  <c r="E120"/>
  <c r="E116"/>
  <c r="E112"/>
  <c r="E108"/>
  <c r="E105"/>
  <c r="E101"/>
  <c r="E97"/>
  <c r="E93"/>
  <c r="E89"/>
  <c r="D79"/>
  <c r="E79"/>
  <c r="D71"/>
  <c r="E71"/>
  <c r="D63"/>
  <c r="E63"/>
  <c r="D56"/>
  <c r="E56"/>
  <c r="D48"/>
  <c r="E48"/>
  <c r="D40"/>
  <c r="E40"/>
  <c r="D32"/>
  <c r="E32"/>
  <c r="D24"/>
  <c r="E24"/>
  <c r="D16"/>
  <c r="E16"/>
  <c r="D8"/>
  <c r="E8"/>
  <c r="E149"/>
  <c r="E145"/>
  <c r="E141"/>
  <c r="E137"/>
  <c r="E133"/>
  <c r="E129"/>
  <c r="E125"/>
  <c r="E121"/>
  <c r="E117"/>
  <c r="E113"/>
  <c r="E109"/>
  <c r="E102"/>
  <c r="E98"/>
  <c r="E94"/>
  <c r="E90"/>
  <c r="D83"/>
  <c r="E83"/>
  <c r="D75"/>
  <c r="E75"/>
  <c r="D67"/>
  <c r="E67"/>
  <c r="D60"/>
  <c r="E60"/>
  <c r="D52"/>
  <c r="E52"/>
  <c r="D44"/>
  <c r="E44"/>
  <c r="D36"/>
  <c r="E36"/>
  <c r="D28"/>
  <c r="E28"/>
  <c r="D20"/>
  <c r="E20"/>
  <c r="D12"/>
  <c r="E12"/>
  <c r="E84"/>
  <c r="E80"/>
  <c r="E76"/>
  <c r="E72"/>
  <c r="E68"/>
  <c r="E64"/>
  <c r="E57"/>
  <c r="E53"/>
  <c r="E49"/>
  <c r="E45"/>
  <c r="E41"/>
  <c r="E37"/>
  <c r="E33"/>
  <c r="E29"/>
  <c r="E25"/>
  <c r="E21"/>
  <c r="E17"/>
  <c r="E13"/>
  <c r="E9"/>
  <c r="E5"/>
</calcChain>
</file>

<file path=xl/sharedStrings.xml><?xml version="1.0" encoding="utf-8"?>
<sst xmlns="http://schemas.openxmlformats.org/spreadsheetml/2006/main" count="1263" uniqueCount="1222">
  <si>
    <t>1.1 Define the business concept and long-term vision  (17040)</t>
  </si>
  <si>
    <t>1.1.1 Assess the external environment (10017)</t>
  </si>
  <si>
    <t>1.1.1.1 Analyze and evaluate competition  (10021)</t>
  </si>
  <si>
    <t>1.1.1.2 Identify economic trends (10022)</t>
  </si>
  <si>
    <t>1.1.1.3 Identify political and regulatory issues  (10023)</t>
  </si>
  <si>
    <t>1.1.1.4 Assess new technology innovations  (10024)</t>
  </si>
  <si>
    <t>1.1.1.5 Analyze demographics (10025)</t>
  </si>
  <si>
    <t>1.1.1.6 Identify social and cultural changes  (10026)</t>
  </si>
  <si>
    <t>1.1.1.7 Identify ecological concerns (10027)</t>
  </si>
  <si>
    <t>1.1.2 Survey market and determine customer needs and wants (10018)</t>
  </si>
  <si>
    <t>1.1.2.1 Conduct qualitative/quantitative assessments (10028)</t>
  </si>
  <si>
    <t>1.1.2.2 Capture and assess customer needs  (10029)</t>
  </si>
  <si>
    <t>1.1.3 Perform internal analysis (10019)</t>
  </si>
  <si>
    <t>1.1.3.1 Analyze organizational characteristics  (10030)</t>
  </si>
  <si>
    <t>1.1.3.2 Create baselines for current processes  (10031)</t>
  </si>
  <si>
    <t>1.1.3.3 Analyze systems and technology  (10032)</t>
  </si>
  <si>
    <t>1.1.3.4 Analyze financial positions (10033)</t>
  </si>
  <si>
    <t>1.1.3.5 Identify enterprise core competencies  (10034)</t>
  </si>
  <si>
    <t>1.1.4 Establish strategic vision (10020)</t>
  </si>
  <si>
    <t>1.1.4.1 Align stakeholders around strategic vision  (10035)</t>
  </si>
  <si>
    <t>1.1.4.2 Communicate strategic vision to stakeholders  (10036)</t>
  </si>
  <si>
    <t>1.1.5 Conduct organization restructuring opportunities (16792)</t>
  </si>
  <si>
    <t>1.1.5.1 Identify restructuring opportunities  (16793)</t>
  </si>
  <si>
    <t>1.1.5.2 Perform due-diligence (16794)</t>
  </si>
  <si>
    <t>1.1.5.3 Analyze deal options (16795)</t>
  </si>
  <si>
    <t>1.1.5.3.1 Evaluate acquisition options  (16796)</t>
  </si>
  <si>
    <t>1.1.5.3.2 Evaluate merger options  (16797)</t>
  </si>
  <si>
    <t>1.1.5.3.3 Evaluate de-merger options  (16798)</t>
  </si>
  <si>
    <t>1.1.5.3.4 Evaluate divesture options  (16799)</t>
  </si>
  <si>
    <t>1.2 Develop business strategy (10015)</t>
  </si>
  <si>
    <t>1.2.1 Develop overall mission statement (10037)</t>
  </si>
  <si>
    <t>1.2.1.1 Define current business (10044)</t>
  </si>
  <si>
    <t>1.2.1.2 Formulate mission (10045)</t>
  </si>
  <si>
    <t>1.2.1.3 Communicate mission (10046)</t>
  </si>
  <si>
    <t>1.2.2 Evaluate strategic options to achieve the objectives  (10038)</t>
  </si>
  <si>
    <t>1.2.2.1 Define strategic options (10047)</t>
  </si>
  <si>
    <t>1.2.2.2 Assess and analyze impact of each option (10048)</t>
  </si>
  <si>
    <t>1.2.2.3 Develop sustainability strategy  (14189)</t>
  </si>
  <si>
    <t>1.2.2.4 Develop global support and shared services strategy (14190)</t>
  </si>
  <si>
    <t>1.2.2.5 Develop lean/continuous improvement strategy (14197)</t>
  </si>
  <si>
    <t>1.2.3 Select long-term business strategy (10039)</t>
  </si>
  <si>
    <t>1.2.4 Coordinate and align functional and process strategies  (10040)</t>
  </si>
  <si>
    <t>1.2.5 Create organizational design (structure, governance, reporting, etc.) (10041)</t>
  </si>
  <si>
    <t>1.2.5.1 Evaluate breadth and depth of organizational structure (10049)</t>
  </si>
  <si>
    <t>1.2.5.2 Perform job-specific roles mapping and value-added analyses (10050)</t>
  </si>
  <si>
    <t>1.2.5.3 Develop role activity diagrams to assess hand-off activity (10051)</t>
  </si>
  <si>
    <t>1.2.5.4 Perform organization redesign workshops (10052)</t>
  </si>
  <si>
    <t>1.2.5.5 Design the relationships between organizational units (10053)</t>
  </si>
  <si>
    <t>1.2.5.6 Develop role analysis and activity diagrams for key processes (10054)</t>
  </si>
  <si>
    <t>1.2.5.7 Assess organizational implication of feasible alternatives (10055)</t>
  </si>
  <si>
    <t>1.2.5.8 Migrate to new organization (10056)</t>
  </si>
  <si>
    <t>1.2.6 Develop and set organizational goals (10042)</t>
  </si>
  <si>
    <t>1.2.7 Formulate business unit strategies (10043)</t>
  </si>
  <si>
    <t>1.3 Manage strategic initiatives (10016)</t>
  </si>
  <si>
    <t>1.3.1 Develop strategic initiatives (10057)</t>
  </si>
  <si>
    <t>1.3.2 Evaluate strategic initiatives (10058)</t>
  </si>
  <si>
    <t>1.3.3 Select strategic initiatives (10059)</t>
  </si>
  <si>
    <t xml:space="preserve">1.3.4 Establish high-level measures (10060)  </t>
  </si>
  <si>
    <t>2.1 Manage product and service portfolio (10061)</t>
  </si>
  <si>
    <t>2.1.1 Evaluate performance of existing products/services against market opportunities (10063)</t>
  </si>
  <si>
    <t>2.1.2 Define product/service development requirements  (10064)</t>
  </si>
  <si>
    <t>2.1.2.1 Identify potential improvements to existing products and services  (10068)</t>
  </si>
  <si>
    <t>2.1.2.2 Identify potential new products and services (10069)</t>
  </si>
  <si>
    <t>2.1.3 Perform discovery research (10065)</t>
  </si>
  <si>
    <t>2.1.3.1 Identify new technologies (10070)</t>
  </si>
  <si>
    <t>2.1.3.2 Develop new technologies (10071)</t>
  </si>
  <si>
    <t>2.1.3.3 Assess feasibility of integrating new leading technologies into product/service concepts  (10072)</t>
  </si>
  <si>
    <t>2.1.4 Confirm alignment of product/service concepts with business strategy (10066)</t>
  </si>
  <si>
    <t>2.1.4.1 Plan and develop cost and quality targets (10073)</t>
  </si>
  <si>
    <t>2.1.4.2 Prioritize and select new product/ service concepts (10074)</t>
  </si>
  <si>
    <t>2.1.4.3 Specify development timing targets  (10075)</t>
  </si>
  <si>
    <t>2.1.4.4 Plan for product/service offering modifications (10076)</t>
  </si>
  <si>
    <t>2.1.5 Manage product and service life cycle (10067)</t>
  </si>
  <si>
    <t>2.1.5.1 Introduce new products/services  (10077)</t>
  </si>
  <si>
    <t>2.1.5.2 Retire outdated products/services  (10078)</t>
  </si>
  <si>
    <t>2.1.5.3 Identify and refine performance indicators  (10079)</t>
  </si>
  <si>
    <t>2.1.6 Manage product and service master data  (14192)</t>
  </si>
  <si>
    <t>2.2 Develop products and services (10062)</t>
  </si>
  <si>
    <t>2.2.1 Design, build, and evaluate products and services  (10080)</t>
  </si>
  <si>
    <t>2.2.1.1 Assign resources to product/service project (10083)</t>
  </si>
  <si>
    <t>2.2.1.2 Prepare high-level business case and technical assessment (10084)</t>
  </si>
  <si>
    <t>2.2.1.3 Develop product/service design specifications (10085)</t>
  </si>
  <si>
    <t>2.2.1.4 Document design specifications  (10086)</t>
  </si>
  <si>
    <t>2.2.1.5 Conduct mandatory and elective external reviews (legal, regulatory, standards, internal) (10087)</t>
  </si>
  <si>
    <t>2.2.1.6 Build prototypes (10088)</t>
  </si>
  <si>
    <t>2.2.1.7 Eliminate quality and reliability problems (10089)</t>
  </si>
  <si>
    <t>2.2.1.8 Conduct in-house product/service testing and evaluate feasibility (10090)</t>
  </si>
  <si>
    <t>2.2.1.9 Identify design/development performance indicators (10091)</t>
  </si>
  <si>
    <t xml:space="preserve">2.2.1.10 Collaborate on design with suppliers and contract manufacturers (10092) </t>
  </si>
  <si>
    <t>2.2.2 Test market for new or revised products and services  (10081)</t>
  </si>
  <si>
    <t>2.2.2.1 Prepare detailed market study (10093)</t>
  </si>
  <si>
    <t>2.2.2.2 Conduct customer tests and interviews (10094)</t>
  </si>
  <si>
    <t>2.2.2.3 Finalize product/service characteristics and business cases (10095)</t>
  </si>
  <si>
    <t>2.2.2.4 Finalize technical requirements  (10096)</t>
  </si>
  <si>
    <t>2.2.2.5 Identify requirements for changes to manufacturing/delivery processes  (10097)</t>
  </si>
  <si>
    <t xml:space="preserve">2.2.3 Prepare for production (10082) </t>
  </si>
  <si>
    <t>2.2.3.1 Develop and test prototype production and/or service delivery process (10098)</t>
  </si>
  <si>
    <t>2.2.3.2 Design and obtain necessary materials and equipment (10099)</t>
  </si>
  <si>
    <t>2.2.3.3 Install and validate production process or methodology (10100)</t>
  </si>
  <si>
    <t>2.2.3.4 Monitor production runs (11417)</t>
  </si>
  <si>
    <t>2.2.3.5 Request engineering change (11418)</t>
  </si>
  <si>
    <t>2.2.3.6 Manage engineering change orders  (11419)</t>
  </si>
  <si>
    <t>3.1 Understand markets, customers and capabilities  (10101)</t>
  </si>
  <si>
    <t>3.1.1 Perform customer and market intelligence analysis  (10106)</t>
  </si>
  <si>
    <t>3.1.1.1 Conduct customer and market research (10108)</t>
  </si>
  <si>
    <t>3.1.1.2 Identify market segments (10109)</t>
  </si>
  <si>
    <t>3.1.1.3 Analyze market and industry trends  (10110)</t>
  </si>
  <si>
    <t>3.1.1.4 Analyze competing organizations, competitive/substitute products  (10111)</t>
  </si>
  <si>
    <t>3.1.1.5 Evaluate existing products/brands  (10112)</t>
  </si>
  <si>
    <t>3.1.1.6 Assess internal and external business environment (10113)</t>
  </si>
  <si>
    <t>3.1.2 Evaluate and prioritize market opportunities (10107)</t>
  </si>
  <si>
    <t>3.1.2.1 Quantify market opportunities (10116)</t>
  </si>
  <si>
    <t>3.1.2.2 Determine target segments (10117)</t>
  </si>
  <si>
    <t>3.1.2.3 Prioritize opportunities consistent with capabilities and overall business strategy (10118)</t>
  </si>
  <si>
    <t>3.1.2.4 Validate opportunities (10119)</t>
  </si>
  <si>
    <t>3.2 Develop marketing strategy (10102)</t>
  </si>
  <si>
    <t>3.2.1 Define offering and customer value proposition  (11168)</t>
  </si>
  <si>
    <t>3.2.1.1 Define offering and positioning  (11169)</t>
  </si>
  <si>
    <t>3.2.1.2 Develop value proposition including brand positioning for target segments  (11170)</t>
  </si>
  <si>
    <t>3.2.1.3 Validate value proposition with target segments (11171)</t>
  </si>
  <si>
    <t>3.2.1.4 Develop new branding (11172)</t>
  </si>
  <si>
    <t>3.2.2 Define pricing strategy to align to value proposition  (10123)</t>
  </si>
  <si>
    <t>3.2.2.1 Establish guidelines for applying pricing of products/services (10124)</t>
  </si>
  <si>
    <t>3.2.2.2 Approve pricing strategies/policies  (10125)</t>
  </si>
  <si>
    <t>3.2.3 Define and manage channel strategy (10122)</t>
  </si>
  <si>
    <t>3.2.3.1 Evaluate channel attributes and partners (10126)</t>
  </si>
  <si>
    <t>3.2.3.2 Determine channel fit with target segments (10127)</t>
  </si>
  <si>
    <t>3.2.3.3 Select channels for target segments  (10128)</t>
  </si>
  <si>
    <t>3.3 Develop sales strategy (10103)</t>
  </si>
  <si>
    <t>3.3.1 Develop sales forecast (10129)</t>
  </si>
  <si>
    <t>3.3.1.1 Gather current and historic order information (10134)</t>
  </si>
  <si>
    <t>3.3.1.2 Analyze sales trends and patterns (10135)</t>
  </si>
  <si>
    <t>3.3.1.3 Generate sales forecast (10136)</t>
  </si>
  <si>
    <t>3.3.1.4 Analyze historical and planned promotions and events (10137)</t>
  </si>
  <si>
    <t>3.3.2 Develop sales partner/alliance relationships  (10130)</t>
  </si>
  <si>
    <t>3.3.2.1 Identify alliance opportunities (10138)</t>
  </si>
  <si>
    <t>3.3.2.2 Design alliance programs and methods for selecting and managing relationships (10139)</t>
  </si>
  <si>
    <t>3.3.2.3 Select alliances (10140)</t>
  </si>
  <si>
    <t>3.3.2.4 Develop partner and alliance management strategies (10141)</t>
  </si>
  <si>
    <t>3.3.2.5 Establish partner and alliance management goals (10142)</t>
  </si>
  <si>
    <t>3.3.3 Establish overall sales budgets (10131)</t>
  </si>
  <si>
    <t>3.3.3.1 Calculate product revenue (10143)</t>
  </si>
  <si>
    <t>3.3.3.2 Determine variable costs (10144)</t>
  </si>
  <si>
    <t>3.3.3.3 Determine overhead and fixed costs  (10145)</t>
  </si>
  <si>
    <t>3.3.3.4 Calculate net profit (10146)</t>
  </si>
  <si>
    <t>3.3.3.5 Create budget (10147)</t>
  </si>
  <si>
    <t>3.3.4 Establish sales goals and measures (10132)</t>
  </si>
  <si>
    <t>3.3.5 Establish customer management measures  (10133)</t>
  </si>
  <si>
    <t>3.4 Develop and manage marketing plans (10104)</t>
  </si>
  <si>
    <t>3.4.1 Establish goals, objectives, and metrics for products by channels/segments (10148)</t>
  </si>
  <si>
    <t>3.4.2 Establish marketing budgets (10149)</t>
  </si>
  <si>
    <t>3.4.2.1 Confirm marketing alignment to business strategy (10155)</t>
  </si>
  <si>
    <t>3.4.2.2 Determine costs of marketing (10156)</t>
  </si>
  <si>
    <t>3.4.2.3 Create marketing budget (10157)</t>
  </si>
  <si>
    <t>3.4.3 Develop and manage media (10150)</t>
  </si>
  <si>
    <t>3.4.3.1 Define media objectives (10158)</t>
  </si>
  <si>
    <t>3.4.3.2 Develop marketing messages (10159)</t>
  </si>
  <si>
    <t>3.4.3.3 Define target audience (10160)</t>
  </si>
  <si>
    <t>3.4.3.4 Engage media provider (10161)</t>
  </si>
  <si>
    <t>3.4.3.5 Develop and execute advertising  (10162)</t>
  </si>
  <si>
    <t>3.4.3.6 Develop and execute other marketing campaigns/programs (11253)</t>
  </si>
  <si>
    <t>3.4.3.7 Assess brand/product marketing plan performance (11254)</t>
  </si>
  <si>
    <t>3.4.4 Develop and manage pricing (10151)</t>
  </si>
  <si>
    <t>3.4.4.1 Determine pricing based on volume/unit forecast (10163)</t>
  </si>
  <si>
    <t>3.4.4.2 Execute pricing plan (10164)</t>
  </si>
  <si>
    <t>3.4.4.3 Evaluate pricing performance (10165)</t>
  </si>
  <si>
    <t>3.4.4.4 Refine pricing as needed (10166)</t>
  </si>
  <si>
    <t>3.4.5 Develop and manage promotional activities  (10152)</t>
  </si>
  <si>
    <t>3.4.5.1 Define promotional concepts (10167)</t>
  </si>
  <si>
    <t>3.4.5.2 Plan and test promotional activities  (10168)</t>
  </si>
  <si>
    <t>3.4.5.3 Execute promotional activities (10169)</t>
  </si>
  <si>
    <t>3.4.5.4 Evaluate promotional performance metrics (10170)</t>
  </si>
  <si>
    <t>3.4.5.5 Refine promotional performance metrics (10171)</t>
  </si>
  <si>
    <t>3.4.5.6 Incorporate learning into future/ planned consumer promotions (10172)</t>
  </si>
  <si>
    <t>3.4.6 Track customer management measures (10153)</t>
  </si>
  <si>
    <t>3.4.6.1 Determine customer loyalty/lifetime value (10173)</t>
  </si>
  <si>
    <t>3.4.6.2 Analyze customer revenue trend  (10174)</t>
  </si>
  <si>
    <t>3.4.6.3 Analyze customer attrition and retention rates (10175)</t>
  </si>
  <si>
    <t>3.4.6.4 Analyze customer metrics (10176)</t>
  </si>
  <si>
    <t>3.4.6.5 Revise customer strategies, objectives, and plans based on metrics (10177)</t>
  </si>
  <si>
    <t>3.4.7 Develop and manage packaging strategy (10154)</t>
  </si>
  <si>
    <t>3.4.7.1 Plan packaging strategy (10178)</t>
  </si>
  <si>
    <t>3.4.7.2 Test packaging options (10179)</t>
  </si>
  <si>
    <t>3.4.7.3 Execute packaging strategy (10180)</t>
  </si>
  <si>
    <t>3.4.7.4 Refine packaging (10181</t>
  </si>
  <si>
    <t>3.5 Develop and manage sales plans (10105)</t>
  </si>
  <si>
    <t>3.5.1 Generate leads (10182)</t>
  </si>
  <si>
    <t>3.5.1.1 Identify potential customers (10188)</t>
  </si>
  <si>
    <t>3.5.1.2 Identify leads (10189)</t>
  </si>
  <si>
    <t>3.5.2 Manage customers and accounts (10183)</t>
  </si>
  <si>
    <t>3.5.2.1 Develop sales/key account plan  (11173)</t>
  </si>
  <si>
    <t>3.5.2.2 Manage customer relationships  (11174)</t>
  </si>
  <si>
    <t>3.5.2.3 Manage customer master data  (14208)</t>
  </si>
  <si>
    <t>3.5.3 Manage customer sales (10184)</t>
  </si>
  <si>
    <t>3.5.3.1 Perform sales calls (10190)</t>
  </si>
  <si>
    <t>3.5.3.2 Perform pre-sales activities (10191)</t>
  </si>
  <si>
    <t>3.5.3.3 Close the sale (10192)</t>
  </si>
  <si>
    <t>3.5.3.4 Record outcome of sales process (10193)</t>
  </si>
  <si>
    <t>3.5.4 Manage sales applications (10185)</t>
  </si>
  <si>
    <t>3.5.4.1 Accept and validate sales orders (10194)</t>
  </si>
  <si>
    <t>3.5.4.2 Collect and maintain customer account information (10195)</t>
  </si>
  <si>
    <t>3.5.4.3 Determine availability (10196)</t>
  </si>
  <si>
    <t>3.5.4.4 Determine fulfillment process (10197)</t>
  </si>
  <si>
    <t>3.5.4.5 Enter orders into system and identify/ perform cross-sell/up-sell activity  (10198)</t>
  </si>
  <si>
    <t>3.5.4.6 Process back orders and updates  (10199)</t>
  </si>
  <si>
    <t>3.5.4.7 Handle order inquiries including post- order fulfillment transactions (10200)</t>
  </si>
  <si>
    <t>3.5.5 Manage sales force (10186)</t>
  </si>
  <si>
    <t>3.5.5.1 Determine sales resource allocation  (10209)</t>
  </si>
  <si>
    <t>3.5.5.2 Establish sales force incentive plan  (10210)</t>
  </si>
  <si>
    <t>3.5.6 Manage sales partners and alliances (10187)</t>
  </si>
  <si>
    <t>3.5.6.1 Provide sales and product training to sales partners/alliances (10211)</t>
  </si>
  <si>
    <t>3.5.6.2 Develop sales forecast by partner/ alliance (10212)</t>
  </si>
  <si>
    <t>3.5.6.3 Agree on partner and alliance commissions (10213)</t>
  </si>
  <si>
    <t>3.5.6.4 Evaluate partner/alliance results  (10214)</t>
  </si>
  <si>
    <t>3.5.6.5 Manage channel partner master data  (14209)</t>
  </si>
  <si>
    <t>4.1 Plan for and align supply chain resources (10215)</t>
  </si>
  <si>
    <t>4.1.1 Develop production and materials strategies (10221)</t>
  </si>
  <si>
    <t>4.1.1.1 Define manufacturing goals (10229)</t>
  </si>
  <si>
    <t>4.1.1.2 Define labor and materials policies  (10230)</t>
  </si>
  <si>
    <t>4.1.1.3 Define outsourcing policies (10231)</t>
  </si>
  <si>
    <t>4.1.1.4 Define manufacturing capital expense policies (10232)</t>
  </si>
  <si>
    <t>4.1.1.5 Define capacities (10233)</t>
  </si>
  <si>
    <t>4.1.1.6 Define production network and supply constraints (10234)</t>
  </si>
  <si>
    <t>4.1.1.7 Define production process (14193)</t>
  </si>
  <si>
    <t>4.1.1.8 Define production workplace layout and infrastructure (14194)</t>
  </si>
  <si>
    <t>4.1.2 Manage demand for products and services  (10222)</t>
  </si>
  <si>
    <t>4.1.2.1 Develop baseline forecasts (10235)</t>
  </si>
  <si>
    <t>4.1.2.2 Collaborate with customers (10236)</t>
  </si>
  <si>
    <t>4.1.2.3 Develop consensus forecast (10237)</t>
  </si>
  <si>
    <t>4.1.2.4 Determine available to promise  (10238)</t>
  </si>
  <si>
    <t>4.1.2.5 Monitor activity against forecast and revise forecast (10239)</t>
  </si>
  <si>
    <t>4.1.2.6 Evaluate and revise forecasting approach (10240)</t>
  </si>
  <si>
    <t>4.1.2.7 Measure forecast accuracy (10241)</t>
  </si>
  <si>
    <t>4.1.3 Create materials plan (10223)</t>
  </si>
  <si>
    <t>4.1.3.1 Create unconstrained plan (10242)</t>
  </si>
  <si>
    <t>4.1.3.2 Collaborate with supplier and contract manufacturers (10243)</t>
  </si>
  <si>
    <t>4.1.3.3 Identify critical materials and supplier capacity (10244)</t>
  </si>
  <si>
    <t>4.1.3.4 Monitor material specifications  (10245)</t>
  </si>
  <si>
    <t>4.1.3.5 Generate constrained plan (10246)</t>
  </si>
  <si>
    <t>4.1.3.6 Define production balance and control (14196)</t>
  </si>
  <si>
    <t>4.1.4 Create and manage master production schedule (10224)</t>
  </si>
  <si>
    <t>4.1.4.1 Create site-level production plan and schedule (10247)</t>
  </si>
  <si>
    <t>4.1.4.2 Manage work-in-progress inventory  (10248)</t>
  </si>
  <si>
    <t>4.1.4.3 Collaborate with suppliers (10249)</t>
  </si>
  <si>
    <t>4.1.4.4 Execute site-level production plan and schedule (10250)</t>
  </si>
  <si>
    <t>4.1.4.5 Monitor master production schedule and plan (17041)</t>
  </si>
  <si>
    <t>4.1.5 Plan distribution requirements (17042)</t>
  </si>
  <si>
    <t>4.1.5.1 Maintain master data (10252)</t>
  </si>
  <si>
    <t>4.1.5.2 Determine finished goods inventory requirements at destination (10253)</t>
  </si>
  <si>
    <t>4.1.5.3 Calculate requirements at destination  (10254)</t>
  </si>
  <si>
    <t>4.1.5.4 Calculate consolidation at source  (10255)</t>
  </si>
  <si>
    <t>4.1.5.5 Manage collaborative replenishment planning (10256)</t>
  </si>
  <si>
    <t>4.1.5.6 Manage requirements for partners  (10257)</t>
  </si>
  <si>
    <t>4.1.5.7 Calculate destination dispatch plan  (10258)</t>
  </si>
  <si>
    <t>4.1.5.8 Manage dispatch plan attainment  (10259)</t>
  </si>
  <si>
    <t>4.1.5.9 Calculate destination load plans  (10260)</t>
  </si>
  <si>
    <t>4.1.5.10 Manage partner load plan (10261)</t>
  </si>
  <si>
    <t>4.1.5.11 Manage cost of supply (10262)</t>
  </si>
  <si>
    <t>4.1.5.12 Manage capacity utilization (10263)</t>
  </si>
  <si>
    <t>4.1.6 Establish distribution planning constraints  (10226)</t>
  </si>
  <si>
    <t>4.1.6.1 Establish distribution center layout constraints (10267)</t>
  </si>
  <si>
    <t>4.1.6.2 Establish inventory management constraints (10268)</t>
  </si>
  <si>
    <t>4.1.6.3 Establish transportation management constraints (10269)</t>
  </si>
  <si>
    <t>4.1.7 Review distribution planning policies (10227)</t>
  </si>
  <si>
    <t>4.1.7.1 Review distribution network (10264)</t>
  </si>
  <si>
    <t>4.1.7.2 Establish sourcing relationships  (10265)</t>
  </si>
  <si>
    <t>4.1.7.3 Establish dynamic deployment policies (10266)</t>
  </si>
  <si>
    <t>4.1.8 Assess distribution planning performance  (10228)</t>
  </si>
  <si>
    <t>4.1.8.2 Establish monitoring frequency  (10271)</t>
  </si>
  <si>
    <t>4.1.8.3 Calculate performance measures  (10272)</t>
  </si>
  <si>
    <t>4.1.8.4 Identify performance trends (10273)</t>
  </si>
  <si>
    <t>4.1.8.5 Analyze performance benchmark gaps  (10274)</t>
  </si>
  <si>
    <t>4.1.8.6 Prepare appropriate reports (10275)</t>
  </si>
  <si>
    <t>4.1.8.7 Develop performance improvement plan (10276)</t>
  </si>
  <si>
    <t>4.1.9 Develop quality standards and procedures  (10368)</t>
  </si>
  <si>
    <t>4.1.9.1 Establish quality targets (10371)</t>
  </si>
  <si>
    <t>4.1.9.2 Develop standard testing procedures  (10372)</t>
  </si>
  <si>
    <t>4.1.9.3 Communicate quality specifications  (10373)</t>
  </si>
  <si>
    <t>4.2 Procure materials and services (10216)</t>
  </si>
  <si>
    <t>4.2.1 Develop sourcing strategies (10277)</t>
  </si>
  <si>
    <t>4.2.1.1 Develop procurement plan (10281)</t>
  </si>
  <si>
    <t>4.2.1.2 Clarify purchasing requirements  (10282)</t>
  </si>
  <si>
    <t>4.2.1.3 Develop inventory strategy (10283)</t>
  </si>
  <si>
    <t>4.2.1.4 Match needs to supply capabilities  (10284)</t>
  </si>
  <si>
    <t>4.2.1.6 Seek opportunities to improve efficiency and value (10286)</t>
  </si>
  <si>
    <t>4.2.1.7 Collaborate with suppliers to identify sourcing opportunities (10287)</t>
  </si>
  <si>
    <t>4.2.2 Select suppliers and develop/maintain contracts  (10278)</t>
  </si>
  <si>
    <t>4.2.2.1 Select suppliers (10288)</t>
  </si>
  <si>
    <t>4.2.2.2 Certify and validate suppliers (10289)</t>
  </si>
  <si>
    <t>4.2.2.3 Negotiate and establish contracts  (10290)</t>
  </si>
  <si>
    <t>4.2.2.4 Manage contracts (10291)</t>
  </si>
  <si>
    <t>4.2.3 Order materials and services (10279)</t>
  </si>
  <si>
    <t>4.2.3.1 Process/Review requisitions (10292)</t>
  </si>
  <si>
    <t>4.2.3.2 Approve requisitions (10293)</t>
  </si>
  <si>
    <t>4.2.3.3 Solicit/Track vendor quotes (10294)</t>
  </si>
  <si>
    <t>4.2.3.4 Create/Distribute purchase orders  (10295)</t>
  </si>
  <si>
    <t>4.2.3.5 Expedite orders and satisfy inquiries  (10296)</t>
  </si>
  <si>
    <t>4.2.3.6 Record receipt of goods (10297)</t>
  </si>
  <si>
    <t>4.2.3.7 Research/Resolve exceptions (10298)</t>
  </si>
  <si>
    <t>4.2.4 Manage suppliers (10280)</t>
  </si>
  <si>
    <t>4.2.4.1 Monitor/Manage supplier information  (10299)</t>
  </si>
  <si>
    <t>4.2.4.2 Prepare/Analyze procurement and vendor performance (10300)</t>
  </si>
  <si>
    <t>4.2.4.3 Support inventory and production processes (10301)</t>
  </si>
  <si>
    <t>4.2.4.4 Monitor quality of product delivered  (10302)</t>
  </si>
  <si>
    <t>4.3 Produce/Manufacture/Deliver product (10217)</t>
  </si>
  <si>
    <t>4.3.1 Schedule production (10303)</t>
  </si>
  <si>
    <t>4.3.1.1 Generate line level plan (10306)</t>
  </si>
  <si>
    <t>4.3.1.2 Generate detailed schedule (10307)</t>
  </si>
  <si>
    <t>4.3.1.3 Schedule production orders and create lots (10308)</t>
  </si>
  <si>
    <t>4.3.1.4 Schedule preventive (planned) maintenance (preventive maintenance orders) (10315)</t>
  </si>
  <si>
    <t>4.3.1.5 Schedule requested (unplanned) maintenance (work order cycle)  (10316)</t>
  </si>
  <si>
    <t>4.3.1.6 Release production orders and create lots (10309)</t>
  </si>
  <si>
    <t>4.3.2 Produce product (10304)</t>
  </si>
  <si>
    <t>4.3.2.1 Manage raw material inventory  (10310)</t>
  </si>
  <si>
    <t>4.3.2.2 Execute detailed line schedule (10311)</t>
  </si>
  <si>
    <t>4.3.2.3 Report maintenance issues (10319)</t>
  </si>
  <si>
    <t>4.3.2.4 Rerun defective items (10313)</t>
  </si>
  <si>
    <t>4.3.2.5 Assess production performance  (10314)</t>
  </si>
  <si>
    <t>4.3.3 Perform quality testing (10369)</t>
  </si>
  <si>
    <t>4.3.3.1 Calibrate test equipment (10318)</t>
  </si>
  <si>
    <t>4.3.3.2 Perform testing using the standard testing procedure (10374)</t>
  </si>
  <si>
    <t>4.3.3.3 Record test results (10375)</t>
  </si>
  <si>
    <t>4.3.4 Maintain production records and manage lot traceability (10370)</t>
  </si>
  <si>
    <t>4.3.4.1 Determine lot numbering system  (10376)</t>
  </si>
  <si>
    <t>4.3.4.2 Determine lot use (10377)</t>
  </si>
  <si>
    <t>4.4 Deliver service to customer (10218)</t>
  </si>
  <si>
    <t>4.4.1 Confirm specific service requirements for individual customer (10320)</t>
  </si>
  <si>
    <t>4.4.1.1 Process customer request (10324)</t>
  </si>
  <si>
    <t>4.4.1.2 Create customer profile (10325)</t>
  </si>
  <si>
    <t>4.4.1.3 Generate service order (10326)</t>
  </si>
  <si>
    <t>4.4.2 Identify and schedule resources to meet service requirements (10321)</t>
  </si>
  <si>
    <t>4.4.2.1 Create resourcing plan and schedule  (10327)</t>
  </si>
  <si>
    <t>4.4.2.2 Create service order fulfillment schedule (10328)</t>
  </si>
  <si>
    <t>4.4.2.3 Develop service order (10329)</t>
  </si>
  <si>
    <t>4.4.3 Provide service to specific customers (10322)</t>
  </si>
  <si>
    <t>4.4.3.1 Organize daily service order fulfillment schedule (10330)</t>
  </si>
  <si>
    <t>4.4.3.2 Dispatch resources (10331)</t>
  </si>
  <si>
    <t>4.4.3.3 Manage order fulfillment progress  (10332)</t>
  </si>
  <si>
    <t>4.4.3.4 Validate order fulfillment block completion (10333)</t>
  </si>
  <si>
    <t>4.4.4 Ensure quality of service (10323)</t>
  </si>
  <si>
    <t>4.4.4.1 Identify completed orders for feedback (10334)</t>
  </si>
  <si>
    <t>4.4.4.2 Identify incomplete orders and service failures (10335)</t>
  </si>
  <si>
    <t>4.4.4.3 Solicit customer feedback on services delivered (10336)</t>
  </si>
  <si>
    <t>4.4.4.4 Process customer feedback on services delivered (10337)</t>
  </si>
  <si>
    <t>4.5 Manage logistics and warehousing (10219)</t>
  </si>
  <si>
    <t>4.5.1 Define logistics strategy (10338)</t>
  </si>
  <si>
    <t>4.5.1.1 Translate customer service requirements into logistics requirements (10343)</t>
  </si>
  <si>
    <t>4.5.1.2 Design logistics network (10344)</t>
  </si>
  <si>
    <t>4.5.1.3 Communicate outsourcing needs  (10345)</t>
  </si>
  <si>
    <t>4.5.1.4 Develop and maintain delivery service policy (10346)</t>
  </si>
  <si>
    <t>4.5.1.5 Optimize transportation schedules and costs (10347)</t>
  </si>
  <si>
    <t>4.5.1.6 Define key performance measures  (10348)</t>
  </si>
  <si>
    <t>4.5.2 Plan and manage inbound material flow  (10339)</t>
  </si>
  <si>
    <t>4.5.2.1 Plan inbound material receipts (10349)</t>
  </si>
  <si>
    <t>4.5.2.2 Manage inbound material flow  (10350)</t>
  </si>
  <si>
    <t>4.5.2.3 Monitor inbound delivery performance (10351)</t>
  </si>
  <si>
    <t>4.5.2.4 Manage flow of returned products  (10352)</t>
  </si>
  <si>
    <t>4.5.3 Operate warehousing (10340)</t>
  </si>
  <si>
    <t>4.5.3.1 Track inventory deployment (10353)</t>
  </si>
  <si>
    <t>4.5.3.2 Receive, inspect, and store inbound deliveries (10354)</t>
  </si>
  <si>
    <t>4.5.3.3 Track product availability (10355)</t>
  </si>
  <si>
    <t>4.5.3.4 Pick, pack, and ship product for delivery (10356)</t>
  </si>
  <si>
    <t>4.5.3.5 Track inventory accuracy (10357)</t>
  </si>
  <si>
    <t>4.5.3.6 Track third-party logistics storage and shipping performance (10358)</t>
  </si>
  <si>
    <t>4.5.3.7 Manage physical finished goods inventory (10359)</t>
  </si>
  <si>
    <t>4.5.4 Operate outbound transportation (10341)</t>
  </si>
  <si>
    <t>4.5.4.1 Plan, transport, and deliver outbound product (10360)</t>
  </si>
  <si>
    <t>4.5.4.2 Track carrier delivery performance  (10361)</t>
  </si>
  <si>
    <t>4.5.4.3 Manage transportation fleet (10362)</t>
  </si>
  <si>
    <t>4.5.4.4 Process and audit carrier invoices and documents (10363)</t>
  </si>
  <si>
    <t>4.5.5 Manage returns; manage reverse logistics  (10342)</t>
  </si>
  <si>
    <t>4.5.5.1 Authorize and process returns (10364)</t>
  </si>
  <si>
    <t>4.5.5.2 Perform reverse logistics (10365)</t>
  </si>
  <si>
    <t>4.5.5.3 Perform salvage activities (10366)</t>
  </si>
  <si>
    <t>4.5.5.4 Manage and process warranty claims  (10367)</t>
  </si>
  <si>
    <t>4.5.5.5 Manage repair/refurbishment and return to customer/stock (14195)</t>
  </si>
  <si>
    <t>5.1 Develop customer care/customer service strategy  (10378)</t>
  </si>
  <si>
    <t>5.1.1 Develop customer service segmentation/ prioritization (e.g., tiers) (10381)</t>
  </si>
  <si>
    <t>5.1.1.1 Analyze existing customers (10384)</t>
  </si>
  <si>
    <t>5.1.1.2 Analyze feedback of customer needs  (10385)</t>
  </si>
  <si>
    <t>5.1.2 Define customer service policies and procedures (10382)</t>
  </si>
  <si>
    <t>5.1.3 Establish service levels for customers (10383)</t>
  </si>
  <si>
    <t>5.2 Plan and manage customer service operations  (10379)</t>
  </si>
  <si>
    <t>5.2.1 Plan and manage customer service work force  (10387)</t>
  </si>
  <si>
    <t>5.2.1.1 Forecast volume of customer service contacts (10390)</t>
  </si>
  <si>
    <t>5.2.1.2 Schedule customer service work force  (10391)</t>
  </si>
  <si>
    <t>5.2.1.3 Track work force utilization (10392)</t>
  </si>
  <si>
    <t>5.2.1.4 Monitor and evaluate quality of customer interactions with customer service representatives (10393)</t>
  </si>
  <si>
    <t>5.2.2 Manage customer service requests/inquiries  (10388)</t>
  </si>
  <si>
    <t>5.2.2.1 Receive customer requests/inquiries  (10394)</t>
  </si>
  <si>
    <t>5.2.2.2 Route customer requests/inquiries  (10395)</t>
  </si>
  <si>
    <t>5.2.2.3 Respond to customer requests/ inquiries (10396)</t>
  </si>
  <si>
    <t>5.2.3 Manage customer complaints (10389)</t>
  </si>
  <si>
    <t>5.2.3.1 Receive customer complaints (10397)</t>
  </si>
  <si>
    <t>5.2.3.2 Route customer complaints (10398)</t>
  </si>
  <si>
    <t>5.2.3.3 Resolve customer complaints (10399)</t>
  </si>
  <si>
    <t xml:space="preserve">5.2.3.4 Respond to customer complaints  (10400) </t>
  </si>
  <si>
    <t>5.3 Measure and evaluate customer service operations  (10380)</t>
  </si>
  <si>
    <t>5.3.1 Measure customer satisfaction with customer requests/inquiries handling (10401)</t>
  </si>
  <si>
    <t>5.3.1.1 Gather and solicit post-sale customer feedback on products and services (10404)</t>
  </si>
  <si>
    <t>5.3.1.2 Solicit post-sale customer feedback on ad effectiveness (10405)</t>
  </si>
  <si>
    <t>5.3.1.3 Analyze product and service satisfaction data and identify improvement opportunities (10406)</t>
  </si>
  <si>
    <t>5.3.1.4 Provide customer feedback to product management on products and services (10407)</t>
  </si>
  <si>
    <t>5.3.2 Measure customer satisfaction with customer- complaint handling and resolution (10402)</t>
  </si>
  <si>
    <t>5.3.2.1 Solicit customer feedback on complaint handling and resolution  (11236)</t>
  </si>
  <si>
    <t>5.3.2.2 Analyze customer complaint data and identify improvement opportunities  (11237)</t>
  </si>
  <si>
    <t>5.3.3 Measure customer satisfaction with products and services (10403)</t>
  </si>
  <si>
    <t>5.3.3.1 Gather and solicit post-sale customer feedback on products and services (11238)</t>
  </si>
  <si>
    <t>5.3.3.2 Solicit post-sale customer feedback on ad effectiveness (11239)</t>
  </si>
  <si>
    <t>5.3.3.3 Analyze product and service satisfaction data and identify improvement opportunities (11240)</t>
  </si>
  <si>
    <t>5.3.3.4 Provide customer feedback to product management on products and services (11241)</t>
  </si>
  <si>
    <t>6.1.1 Develop human resources strategy (17044)</t>
  </si>
  <si>
    <t>6.1.1.1 Identify strategic HR needs (10418)</t>
  </si>
  <si>
    <t>6.1.1.2 Define HR and business function roles and accountability (10419)</t>
  </si>
  <si>
    <t>6.1.1.3 Determine HR costs (10420)</t>
  </si>
  <si>
    <t>6.1.1.4 Establish HR measures (10421)</t>
  </si>
  <si>
    <t>6.1.1.5 Communicate HR strategies (10422)</t>
  </si>
  <si>
    <t>6.1.1.6 Develop strategy for HR systems/ technologies/tools (10432)</t>
  </si>
  <si>
    <t>6.1.2 Develop and implement workforce strategy and policies (17045)</t>
  </si>
  <si>
    <t>6.1.2.1 Gather skill requirements according to corporate strategy and market environment (10423)</t>
  </si>
  <si>
    <t>6.1.2.2 Plan employee resourcing requirements per unit/organization  (10424)</t>
  </si>
  <si>
    <t>6.1.2.3 Develop compensation plan (10425)</t>
  </si>
  <si>
    <t>6.1.2.4 Develop succession plan (10426)</t>
  </si>
  <si>
    <t>6.1.2.5 Develop employee diversity plan  (10427)</t>
  </si>
  <si>
    <t>6.1.2.6 Develop other HR programs (10428)</t>
  </si>
  <si>
    <t>6.1.2.7 Develop HR policies (10429)</t>
  </si>
  <si>
    <t>6.1.2.8 Administer HR policies (10430)</t>
  </si>
  <si>
    <t>6.1.2.9 Plan employee benefits (10431)</t>
  </si>
  <si>
    <t>6.1.2.10 Develop work force strategy models  (10433)</t>
  </si>
  <si>
    <t>6.1.3 Monitor and update strategy, plans, and policies (10417)</t>
  </si>
  <si>
    <t>6.1.3.1 Measure realization of objectives  (10434)</t>
  </si>
  <si>
    <t>6.1.3.2 Measure contribution to business strategy (10435)</t>
  </si>
  <si>
    <t>6.1.3.3 Communicate plans and provide updates to stakeholders (10436)</t>
  </si>
  <si>
    <t>6.1.3.4 Review and revise HR plans (10438)</t>
  </si>
  <si>
    <t>6.1.4 Develop competency management models  (17046)</t>
  </si>
  <si>
    <t>6.2 Recruit, source, and select employees (10410)</t>
  </si>
  <si>
    <t>6.2.1 Manage employee requisitions (10439)</t>
  </si>
  <si>
    <t>6.2.1.1 Align staffing plan to work force plan and business unit strategies/resource needs (10445)</t>
  </si>
  <si>
    <t>6.2.1.2 Develop and open job requisitions  (10446)</t>
  </si>
  <si>
    <t>6.2.1.3 Develop job descriptions (10447)</t>
  </si>
  <si>
    <t>6.2.1.4 Post requisitions (10448)</t>
  </si>
  <si>
    <t>6.2.1.5 Manage internal/external job posting web sites (10449)</t>
  </si>
  <si>
    <t>6.2.1.6 Modify requisitions (10450)</t>
  </si>
  <si>
    <t>6.2.1.7 Notify hiring manager (10451)</t>
  </si>
  <si>
    <t>6.2.1.8 Manage requisition dates (10452)</t>
  </si>
  <si>
    <t>6.2.2 Recruit/Source candidates (10440)</t>
  </si>
  <si>
    <t>6.2.2.1 Determine recruitment methods and channels (10453)</t>
  </si>
  <si>
    <t>6.2.2.2 Perform recruiting activities/events  (10454)</t>
  </si>
  <si>
    <t>6.2.2.3 Manage recruitment vendors (10455)</t>
  </si>
  <si>
    <t>6.2.2.4 Manage employee referral programs  (17047)</t>
  </si>
  <si>
    <t>6.2.2.5 Manage recruitment channels (17048)</t>
  </si>
  <si>
    <t>6.2.3 Screen and select candidates (17049)</t>
  </si>
  <si>
    <t>6.2.3.1 Identify and deploy candidate selection tools (10456)</t>
  </si>
  <si>
    <t>6.2.3.2 Interview candidates (10457)</t>
  </si>
  <si>
    <t>6.2.3.3 Test candidates (10458)</t>
  </si>
  <si>
    <t>6.2.3.4 Select and reject candidates (10459)</t>
  </si>
  <si>
    <t>6.2.3.5 Obtain candidate background information (10460)</t>
  </si>
  <si>
    <t>6.2.4 Manage new hire/re-hire (10443)</t>
  </si>
  <si>
    <t>6.2.4.1 Draw up and make offer (10463)</t>
  </si>
  <si>
    <t>6.2.4.2 Negotiate offer (10464)</t>
  </si>
  <si>
    <t>6.2.4.3 Hire candidate (10465)</t>
  </si>
  <si>
    <t>6.2.5 Manage applicant information (10444)</t>
  </si>
  <si>
    <t>6.2.5.1 Create applicant record (10466)</t>
  </si>
  <si>
    <t>6.2.5.2 Manage/track applicant data (10467)</t>
  </si>
  <si>
    <t>6.2.5.3 Archive and retain records of non- hires (10468)</t>
  </si>
  <si>
    <t>6.3 Develop and counsel employees (10411)</t>
  </si>
  <si>
    <t>6.3.1 Manage employee orientation and deployment (10469)</t>
  </si>
  <si>
    <t>6.3.1.1 Create/maintain employee on-boarding program (10474)</t>
  </si>
  <si>
    <t>6.3.1.2 Evaluate the effectiveness of the employee on-boarding program (11243)</t>
  </si>
  <si>
    <t>6.3.1.3 Execute onboarding program (17050)</t>
  </si>
  <si>
    <t>6.3.2 Manage employee performance (10470)</t>
  </si>
  <si>
    <t>6.3.2.1 Define performance objectives (10479)</t>
  </si>
  <si>
    <t>6.3.2.2 Review, appraise, and manage employee performance (10480)</t>
  </si>
  <si>
    <t>6.3.2.3 Evaluate and review performance program (10481)</t>
  </si>
  <si>
    <t>6.3.3 Manage employee development (10472)</t>
  </si>
  <si>
    <t>6.3.3.1 Define employee development guidelines (10487)</t>
  </si>
  <si>
    <t>6.3.3.2 Develop employee career plans  (10488)</t>
  </si>
  <si>
    <t>6.3.3.3 Manage employee skills development  (17051)</t>
  </si>
  <si>
    <t>6.3.4 Develop and train employees (10473)</t>
  </si>
  <si>
    <t>6.3.4.1 Align employee and organization development needs (10490)</t>
  </si>
  <si>
    <t>6.3.4.2 Align learning programs with competencies (10491)</t>
  </si>
  <si>
    <t>6.3.4.3 Establish training needs by analysis of required and available skills (10492)</t>
  </si>
  <si>
    <t xml:space="preserve">6.3.4.4 Develop, conduct, and manage employee and/or management training programs (10493) </t>
  </si>
  <si>
    <t>6.4 Manage employee relations (17052)</t>
  </si>
  <si>
    <t>6.4.1 Manage labor relations (10483)</t>
  </si>
  <si>
    <t>6.4.2 Manage collective bargaining process (10484)</t>
  </si>
  <si>
    <t>6.4.3 Manage labor management partnerships  (10485)</t>
  </si>
  <si>
    <t>6.4.4 Manage employee grievances (10531)</t>
  </si>
  <si>
    <t>6.5 Reward and retain employees (10412)</t>
  </si>
  <si>
    <t>6.5.1 Develop and manage reward, recognition, and motivation programs (17053)</t>
  </si>
  <si>
    <t>6.5.1.1 Develop salary/compensation structure and plan (10498)</t>
  </si>
  <si>
    <t>6.5.1.2 Develop benefits and reward plan  (10499)</t>
  </si>
  <si>
    <t>6.5.1.3 Perform competitive analysis of benefit and rewards (10500)</t>
  </si>
  <si>
    <t>6.5.1.4 Identify compensation requirements based on financial, benefits, and HR policies (10501)</t>
  </si>
  <si>
    <t>6.5.1.5 Administer compensation and rewards to employees (10502)</t>
  </si>
  <si>
    <t>6.5.1.6 Reward and motivate employees  (10503)</t>
  </si>
  <si>
    <t>6.5.1.7 Deliver programs to support work/life balance for employees (10508)</t>
  </si>
  <si>
    <t>6.5.2 Manage and administer benefits (10495)</t>
  </si>
  <si>
    <t>6.5.2.1 Deliver employee benefits program  (10504)</t>
  </si>
  <si>
    <t>6.5.2.2 Administer benefit enrollment (10505)</t>
  </si>
  <si>
    <t>6.5.2.3 Process claims (10506)</t>
  </si>
  <si>
    <t>6.5.2.4 Perform benefit reconciliation (10507)</t>
  </si>
  <si>
    <t>6.5.3 Manage employee assistance and retention  (17054)</t>
  </si>
  <si>
    <t>6.5.4 Administer payroll (10497)</t>
  </si>
  <si>
    <t>6.6 Redeploy and retire employees (10413)</t>
  </si>
  <si>
    <t>6.6.1 Manage promotion and demotion process  (10512)</t>
  </si>
  <si>
    <t>6.6.2 Manage separation (10513)</t>
  </si>
  <si>
    <t>6.6.3 Manage retirement (10514)</t>
  </si>
  <si>
    <t>6.6.4 Manage leave of absence (10515)</t>
  </si>
  <si>
    <t>6.6.5 Develop and implement employee outplacement (10516)</t>
  </si>
  <si>
    <t>6.6.6 Manage deployment of personnel (10517)</t>
  </si>
  <si>
    <t>6.6.7 Relocate employees and manage assignments  (17055)</t>
  </si>
  <si>
    <t>6.6.7.1 Manage expatriates (10520)</t>
  </si>
  <si>
    <t>6.7 Manage employee information and analytics (17056)</t>
  </si>
  <si>
    <t>6.7.1 Manage reporting processes (10522)</t>
  </si>
  <si>
    <t>6.7.2 Manage employee inquiry process (10523)</t>
  </si>
  <si>
    <t>6.7.3 Manage and maintain employee data (10524)</t>
  </si>
  <si>
    <t>6.7.4 Manage human resource information systems  (HRIS) (10525)</t>
  </si>
  <si>
    <t>6.7.5 Develop and manage employee metrics  (10526)</t>
  </si>
  <si>
    <t>6.7.6 Develop and manage time and attendance systems (10527)</t>
  </si>
  <si>
    <t>6.7.7 Review retention and motivation indicators  (10510)</t>
  </si>
  <si>
    <t>6.7.8 Manage/Collect employee suggestions and perform employee research (10530)</t>
  </si>
  <si>
    <t>6.8 Manage employee communication (17057)</t>
  </si>
  <si>
    <t>6.8.1 Develop employee communication plan  (10529)</t>
  </si>
  <si>
    <t>6.8.2 Deliver employee communications (10532)</t>
  </si>
  <si>
    <t>7.1 Manage the business of information technology (10563)</t>
  </si>
  <si>
    <t>7.1.1 Develop the enterprise IT strategy (10570)</t>
  </si>
  <si>
    <t>7.1.1.1 Build strategic intelligence (10603)</t>
  </si>
  <si>
    <t>7.1.1.2 Identify long-term IT needs of the enterprise in collaboration with stakeholders (10604)</t>
  </si>
  <si>
    <t>7.1.1.3 Define strategic standards, guidelines, and principles (10605)</t>
  </si>
  <si>
    <t>7.1.1.4 Define and establish IT architecture and development standards (10606)</t>
  </si>
  <si>
    <t>7.1.1.5 Define strategic vendors for IT components (10607)</t>
  </si>
  <si>
    <t>7.1.1.6 Establish IT governance organization and processes (10608)</t>
  </si>
  <si>
    <t>7.1.1.7 Build strategic plan to support business objectives (10609)</t>
  </si>
  <si>
    <t>7.1.2 Define the enterprise architecture (10571)</t>
  </si>
  <si>
    <t>7.1.2.1 Establish the enterprise architecture definition (10611)</t>
  </si>
  <si>
    <t>7.1.2.2 Confirm enterprise architecture maintenance approach (10612)</t>
  </si>
  <si>
    <t>7.1.2.3 Maintain the relevance of the enterprise architecture (10613)</t>
  </si>
  <si>
    <t>7.1.2.4 Act as clearinghouse for IT research and innovation (10614)</t>
  </si>
  <si>
    <t>7.1.2.5 Govern the enterprise architecture (10615)</t>
  </si>
  <si>
    <t>7.1.3 Manage the IT portfolio (10572)</t>
  </si>
  <si>
    <t>7.1.3.1 Establish the IT portfolio (10616)</t>
  </si>
  <si>
    <t>7.1.3.2 Analyze and evaluate the value of the iT portfolio for the enterprise (10617)</t>
  </si>
  <si>
    <t>7.1.3.3 Provision resources in accordance with strategic priorities (10618)</t>
  </si>
  <si>
    <t>7.1.4 Perform IT research and innovation (10573)</t>
  </si>
  <si>
    <t>7.1.4.1 Research technologies to innovate IT services and solutions (10620)</t>
  </si>
  <si>
    <t>7.1.4.2 Transition viable technologies for IT services and solutions development (10621)</t>
  </si>
  <si>
    <t>7.1.5 Evaluate and communicate IT business value and performance (10575)</t>
  </si>
  <si>
    <t>7.1.5.1 Establish and monitor key performance indicators (10625)</t>
  </si>
  <si>
    <t>7.1.5.2 Evaluate IT plan performance (10626)</t>
  </si>
  <si>
    <t>7.1.5.3 Communicate IT value (10627)</t>
  </si>
  <si>
    <t>7.2 Develop and manage IT customer relationships (10564)</t>
  </si>
  <si>
    <t>7.2.1 Develop IT services and solutions strategy (10578)</t>
  </si>
  <si>
    <t>7.2.1.1 Research IT services and solutions to address business and user requirements  (11244)</t>
  </si>
  <si>
    <t>7.2.1.2 Translate business and user requirements into IT services and solutions requirements  (11245)</t>
  </si>
  <si>
    <t>7.2.1.3 Formulate IT services and solutions strategic initiatives (11246)</t>
  </si>
  <si>
    <t>7.2.1.4 Coordinate strategies with internal stakeholders to ensure alignment (11247)</t>
  </si>
  <si>
    <t>7.2.1.5 Evaluate and select IT services and solutions strategic initiatives (11248)</t>
  </si>
  <si>
    <t>7.2.2 Develop and manage IT service levels (10579)</t>
  </si>
  <si>
    <t>7.2.2.1 Create and maintain the IT services and solutions catalog (10640)</t>
  </si>
  <si>
    <t>7.2.2.2 Establish and maintain business and IT service-level agreements (10641)</t>
  </si>
  <si>
    <t>7.2.2.3 Evaluate and report service-level attainment results (10642)</t>
  </si>
  <si>
    <t>7.2.2.4 Communicate business and IT service-level improvement opportunities (10643)</t>
  </si>
  <si>
    <t>7.2.3 Perform demand-side management (DSM) for IT services (10580)</t>
  </si>
  <si>
    <t>7.2.3.1 Analyze IT services and solutions consumption and usage (10644)</t>
  </si>
  <si>
    <t>7.2.3.2 Develop and implement incentive programs that improve consumption efficiency (10645)</t>
  </si>
  <si>
    <t>7.2.3.3 Develop volume/unit forecast for IT services and solutions (10646)</t>
  </si>
  <si>
    <t>7.2.4 Manage IT customer satisfaction (10581)</t>
  </si>
  <si>
    <t>7.2.4.1 Capture and analyze customer satisfaction  (10647)</t>
  </si>
  <si>
    <t>7.2.4.2 Assess and communicate customer satisfaction patterns (10648)</t>
  </si>
  <si>
    <t>7.2.4.3 Initiate improvements based on customer satisfaction patterns (10649)</t>
  </si>
  <si>
    <t>7.2.5 Market IT services and solutions (10582)</t>
  </si>
  <si>
    <t>7.2.5.1 Develop IT services and solutions marketing strategy (10650)</t>
  </si>
  <si>
    <t>7.2.5.2 Develop and manage IT customer strategy  (10651)</t>
  </si>
  <si>
    <t>7.2.5.3 Manage IT services and solutions advertising and promotional campaigns  (10652)</t>
  </si>
  <si>
    <t>7.2.5.4 Process and track IT services and solutions orders (10653)</t>
  </si>
  <si>
    <t>7.3 Develop and implement security, privacy, and data protection controls (11220)</t>
  </si>
  <si>
    <t>7.3.1 Establish information security, privacy, and data protection strategies and levels (11230)</t>
  </si>
  <si>
    <t xml:space="preserve">7.3.2 Test, evaluate, and implement information security and privacy and data protection controls (11231) </t>
  </si>
  <si>
    <t>7.4 Manage enterprise information (10565)</t>
  </si>
  <si>
    <t>7.4.1 Develop information and content management strategies (10583)</t>
  </si>
  <si>
    <t>7.4.1.1 Understand information and content management needs and the role of IT services for executing the business strategy  (10654)</t>
  </si>
  <si>
    <t>7.4.1.2 Assess the information and content management implications of new technologies (10655)</t>
  </si>
  <si>
    <t>7.4.1.3 Identify and prioritize information and content management actions (10656)</t>
  </si>
  <si>
    <t>7.4.2 Define the enterprise information architecture (10584)</t>
  </si>
  <si>
    <t>7.4.2.1 Define information elements, composite structure, logical relationships and constraints, taxonomy, and derivation rules  (10657)</t>
  </si>
  <si>
    <t>7.4.2.2 Define information access requirements  (10658)</t>
  </si>
  <si>
    <t>7.4.2.3 Establish data custodianship (10659)</t>
  </si>
  <si>
    <t>7.4.2.4 Manage changes to content data architecture requirements (10660)</t>
  </si>
  <si>
    <t>7.4.3 Manage information resources (10585)</t>
  </si>
  <si>
    <t>7.4.3.1 Define the enterprise information/data policies and standards (10661)</t>
  </si>
  <si>
    <t>7.4.3.2 Develop and implement data and content administration (10662)</t>
  </si>
  <si>
    <t>7.4.4 Perform enterprise data and content management  (10586)</t>
  </si>
  <si>
    <t>7.4.4.1 Define sources and destinations of content data (10663)</t>
  </si>
  <si>
    <t>7.4.4.2 Manage technical interfaces to users of content (10664)</t>
  </si>
  <si>
    <t>7.4.4.3 Manage retention, revision, and retirement of enterprise information  (10665)</t>
  </si>
  <si>
    <t>7.5 Develop and maintain information technology solutions (10566)</t>
  </si>
  <si>
    <t>7.5.1 Develop the IT development strategy (10587)</t>
  </si>
  <si>
    <t>7.5.1.1 Establish sourcing strategy for IT development (10666)</t>
  </si>
  <si>
    <t>7.5.1.2 Define development processes, methodologies, and tools standards (10667)</t>
  </si>
  <si>
    <t>7.5.1.3 Select development methodologies and tools (10668)</t>
  </si>
  <si>
    <t>7.5.2 Perform IT services and solutions life cycle planning  (10588)</t>
  </si>
  <si>
    <t>7.5.2.1 Plan development of new requirements  (10669)</t>
  </si>
  <si>
    <t>7.5.2.2 Plan development of feature and functionality enhancement (10670)</t>
  </si>
  <si>
    <t>7.5.2.3 Develop life cycle plan for IT services and solutions (10671)</t>
  </si>
  <si>
    <t>7.5.3 Develop and maintain IT services and solutions architecture (10589)</t>
  </si>
  <si>
    <t>7.5.3.1 Create IT services and solutions architecture  (10672)</t>
  </si>
  <si>
    <t>7.5.3.2 Revise IT services and solutions architecture  (10673)</t>
  </si>
  <si>
    <t>7.5.3.3 Retire IT services and solutions architecture  (10674)</t>
  </si>
  <si>
    <t>7.5.4 Create IT services and solutions (10590)</t>
  </si>
  <si>
    <t>7.5.4.1 Understand confirmed requirements (10675)</t>
  </si>
  <si>
    <t>7.5.4.2 Design IT services and solutions (10676)</t>
  </si>
  <si>
    <t>7.5.4.3 Acquire/Develop IT service/solution components (10677)</t>
  </si>
  <si>
    <t>7.5.4.4 Train services and solutions resources  (10678)</t>
  </si>
  <si>
    <t>7.5.4.5 Test IT services/solutions (10679)</t>
  </si>
  <si>
    <t>7.5.4.6 Confirm customer acceptance (10680)</t>
  </si>
  <si>
    <t>7.5.5 Maintain IT services and solutions (10591)</t>
  </si>
  <si>
    <t>7.5.5.1 Understand upkeep/enhance requirements and defect analysis (10681)</t>
  </si>
  <si>
    <t>7.5.5.2 Design change to existing IT service/solution (10682)</t>
  </si>
  <si>
    <t>7.5.5.3 Acquire/Develop changed IT service/solution component (10683)</t>
  </si>
  <si>
    <t>7.5.5.4 Test IT service/solution change (10684)</t>
  </si>
  <si>
    <t>7.5.5.5 Retire solutions and services (10685)</t>
  </si>
  <si>
    <t>7.6 Deploy information technology solutions (10567)</t>
  </si>
  <si>
    <t>7.6.1 Develop the IT deployment strategy (10592)</t>
  </si>
  <si>
    <t>7.6.1.1 Establish IT services and solutions change policies (10686)</t>
  </si>
  <si>
    <t>7.6.1.2 Define deployment process, procedures, and tools standards (10687)</t>
  </si>
  <si>
    <t>7.6.1.3 Select deployment methodologies and tools  (10688)</t>
  </si>
  <si>
    <t>7.6.2 Plan and implement changes (10593)</t>
  </si>
  <si>
    <t>7.6.2.1 Plan change deployment (10689)</t>
  </si>
  <si>
    <t>7.6.2.2 Communicate changes to stakeholders  (10690)</t>
  </si>
  <si>
    <t>7.6.2.3 Administer change schedule (10691)</t>
  </si>
  <si>
    <t>7.6.2.4 Train impacted users (10692)</t>
  </si>
  <si>
    <t>7.6.2.5 Distribute and install change (10693)</t>
  </si>
  <si>
    <t>7.6.2.6 Verify change (10694)</t>
  </si>
  <si>
    <t>7.6.3 Plan and manage releases (10594)</t>
  </si>
  <si>
    <t>7.6.3.1 Understand and coordinate release design and acceptance (10695)</t>
  </si>
  <si>
    <t>7.6.3.2 Plan release rollout (10696)</t>
  </si>
  <si>
    <t>7.6.3.3 Distribute and install release (10697)</t>
  </si>
  <si>
    <t>7.6.3.4 Verify release (10698)</t>
  </si>
  <si>
    <t>7.7 Deliver and support information technology services  (10568)</t>
  </si>
  <si>
    <t>7.7.1 Develop IT services and solution delivery strategy  (10595)</t>
  </si>
  <si>
    <t>7.7.1.1 Establish sourcing strategy for IT delivery  (10699)</t>
  </si>
  <si>
    <t>7.7.1.2 Define delivery processes, procedures, and tools standards (10700)</t>
  </si>
  <si>
    <t>7.7.1.3 Select delivery methodologies and tools  (10701)</t>
  </si>
  <si>
    <t>7.7.2 Develop IT support strategy (10596)</t>
  </si>
  <si>
    <t>7.7.2.1 Establish sourcing strategy for IT support  (10702)</t>
  </si>
  <si>
    <t>7.7.2.2 Define IT support services (10703)</t>
  </si>
  <si>
    <t>7.7.3 Manage IT infrastructure resources (10597)</t>
  </si>
  <si>
    <t>7.7.3.1 Manage IT inventory and assets (10704)</t>
  </si>
  <si>
    <t>7.7.3.2 Manage IT resource capacity (10705)</t>
  </si>
  <si>
    <t>7.7.4 Manage IT infrastructure operations (10598)</t>
  </si>
  <si>
    <t>7.7.4.1 Deliver IT services and solutions (10706)</t>
  </si>
  <si>
    <t>7.7.4.2 Perform IT operations support services  (10707)</t>
  </si>
  <si>
    <t>7.7.5 Support IT services and solutions (10599)</t>
  </si>
  <si>
    <t>7.7.5.1 Manage availability (10708)</t>
  </si>
  <si>
    <t>7.7.5.2 Manage facilities (10709)</t>
  </si>
  <si>
    <t>7.7.5.3 Manage backup/recovery (10710)</t>
  </si>
  <si>
    <t>7.7.5.4 Manage performance and capacity (10711)</t>
  </si>
  <si>
    <t>7.7.5.5 Manage incidents (10712)</t>
  </si>
  <si>
    <t>7.7.5.6 Manage problems (10713)</t>
  </si>
  <si>
    <t>7.7.5.7 Manage inquiries (10714)</t>
  </si>
  <si>
    <t>8.1 Perform planning and management accounting (10728)</t>
  </si>
  <si>
    <t>8.1.1 Perform planning/budgeting/forecasting (10738)</t>
  </si>
  <si>
    <t>8.1.1.1 Develop and maintain budget policies and procedures (10771)</t>
  </si>
  <si>
    <t>8.1.1.2 Prepare periodic budgets and plans (10772)</t>
  </si>
  <si>
    <t>8.1.1.3 Prepare periodic financial forecasts (10773)</t>
  </si>
  <si>
    <t>8.1.2 Perform cost accounting and control (10739)</t>
  </si>
  <si>
    <t>8.1.2.1 Perform inventory accounting (10774)</t>
  </si>
  <si>
    <t>8.1.2.2 Perform cost of sales analysis (10775)</t>
  </si>
  <si>
    <t>8.1.2.3 Perform product costing (10776)</t>
  </si>
  <si>
    <t>8.1.2.4 Perform variance analysis (10777)</t>
  </si>
  <si>
    <t>8.1.2.5 Report on profitability (11175)</t>
  </si>
  <si>
    <t>8.1.3 Perform cost management (10740)</t>
  </si>
  <si>
    <t>8.1.3.1 Determine key cost drivers (10778)</t>
  </si>
  <si>
    <t>8.1.3.2 Measure cost drivers (10779)</t>
  </si>
  <si>
    <t>8.1.3.3 Determine critical activities (10780)</t>
  </si>
  <si>
    <t>8.1.3.4 Manage asset resource deployment and utilization (10781)</t>
  </si>
  <si>
    <t>8.1.4 Evaluate and manage financial performance (10741)</t>
  </si>
  <si>
    <t>8.1.4.1 Assess customer and product profitability  (10782)</t>
  </si>
  <si>
    <t>8.1.4.2 Evaluate new products (10783)</t>
  </si>
  <si>
    <t>8.1.4.3 Perform life cycle costing (10784)</t>
  </si>
  <si>
    <t>8.1.4.4 Optimize customer and product mix  (10785)</t>
  </si>
  <si>
    <t>8.1.4.5 Track performance of new-customer and product strategies (10786)</t>
  </si>
  <si>
    <t>8.1.4.6 Prepare activity-based performance measures (10787)</t>
  </si>
  <si>
    <t>8.1.4.7 Manage continuous cost improvement (10788)</t>
  </si>
  <si>
    <t>8.2 Perform revenue accounting (10729)</t>
  </si>
  <si>
    <t>8.2.1 Process customer credit (10742)</t>
  </si>
  <si>
    <t>8.2.1.1 Establish credit policies (10789)</t>
  </si>
  <si>
    <t>8.2.1.2 Analyze/Approve new account applications (10790)</t>
  </si>
  <si>
    <t>8.2.1.3 Review existing accounts (10791)</t>
  </si>
  <si>
    <t>8.2.1.4 Produce credit/collection reports  (10792)</t>
  </si>
  <si>
    <t>8.2.1.5 Reinstate or suspend accounts based on credit policies (10793)</t>
  </si>
  <si>
    <t>8.2.2 Invoice customer (10743)</t>
  </si>
  <si>
    <t>8.2.2.1 Maintain customer/product master files  (10794)</t>
  </si>
  <si>
    <t>8.2.2.2 Generate customer billing data (10795)</t>
  </si>
  <si>
    <t>8.2.2.3 Transmit billing data to customers (10796)</t>
  </si>
  <si>
    <t>8.2.2.4 Post receivable entries (10797)</t>
  </si>
  <si>
    <t>8.2.2.5 Resolve customer billing inquiries (10798)</t>
  </si>
  <si>
    <t>8.2.3 Process accounts receivable (AR) (10744)</t>
  </si>
  <si>
    <t>8.2.3.1 Establish AR policies (10799)</t>
  </si>
  <si>
    <t>8.2.3.2 Receive/Deposit customer payments (10800)</t>
  </si>
  <si>
    <t>8.2.3.3 Apply cash remittances (10801)</t>
  </si>
  <si>
    <t>8.2.3.4 Prepare AR reports (10802)</t>
  </si>
  <si>
    <t>8.2.3.5 Post AR activity to the general ledger (10803)</t>
  </si>
  <si>
    <t>8.2.4 Manage and process collections (10745)</t>
  </si>
  <si>
    <t>8.2.4.1 Establish policies for delinquent accounts (10804)</t>
  </si>
  <si>
    <t>8.2.4.2 Analyze delinquent account balances  (10805)</t>
  </si>
  <si>
    <t>8.2.4.3 Correspond/Negotiate with delinquent accounts (10806)</t>
  </si>
  <si>
    <t>8.2.4.4 Discuss account resolution with internal parties (10807)</t>
  </si>
  <si>
    <t>8.2.4.5 Process adjustments/write-off balances (10808)</t>
  </si>
  <si>
    <t>8.2.5 Manage and process adjustments/deductions (10746)</t>
  </si>
  <si>
    <t>8.2.5.1 Establish policies/procedures for adjustments  (10809)</t>
  </si>
  <si>
    <t>8.2.5.2 Analyze adjustments (10810)</t>
  </si>
  <si>
    <t>8.2.5.3 Correspond/Negotiate with customer (10811)</t>
  </si>
  <si>
    <t>8.2.5.4 Discuss resolution with internal parties  (10812)</t>
  </si>
  <si>
    <t>8.2.5.5 Prepare chargeback invoices (10813)</t>
  </si>
  <si>
    <t>8.2.5.6 Process related entries (10814)</t>
  </si>
  <si>
    <t>8.3 Perform general accounting and reporting (10730)</t>
  </si>
  <si>
    <t>8.3.1 Manage policies and procedures (10747)</t>
  </si>
  <si>
    <t>8.3.1.1 Negotiate service-level agreements (10815)</t>
  </si>
  <si>
    <t>8.3.1.2 Establish accounting policies (10816)</t>
  </si>
  <si>
    <t>8.3.1.3 Set and enforce approval limits (10817)</t>
  </si>
  <si>
    <t>8.3.1.4 Establish common financial systems (10818)</t>
  </si>
  <si>
    <t>8.3.2 Perform general accounting (10748)</t>
  </si>
  <si>
    <t>8.3.2.1 Maintain chart of accounts (10819)</t>
  </si>
  <si>
    <t>8.3.2.2 Process journal entries (10820)</t>
  </si>
  <si>
    <t>8.3.2.3 Process allocations (10821)</t>
  </si>
  <si>
    <t>8.3.2.5 Post and reconcile intercompany transactions (10823)</t>
  </si>
  <si>
    <t>8.3.2.6 Reconcile general ledger accounts  (10824)</t>
  </si>
  <si>
    <t>8.3.2.7 Perform consolidations and process eliminations (10825)</t>
  </si>
  <si>
    <t>8.3.2.8 Prepare trial balance (10826)</t>
  </si>
  <si>
    <t>8.3.2.9 Prepare and post management adjustments (10827)</t>
  </si>
  <si>
    <t xml:space="preserve">8.3.3 Perform fixed asset accounting (10749) </t>
  </si>
  <si>
    <t>8.3.3.1 Establish fixed asset policies and procedures (10828)</t>
  </si>
  <si>
    <t>8.3.3.2 Maintain fixed asset master data files  (10829)</t>
  </si>
  <si>
    <t>8.3.3.3 Process and record fixed asset additions and retires (10830)</t>
  </si>
  <si>
    <t>8.3.3.4 Process and record fixed asset adjustments, enhancements, revaluations, and transfers (10831)</t>
  </si>
  <si>
    <t>8.3.3.5 Process and record fixed-asset maintenance and repair expenses  (10832)</t>
  </si>
  <si>
    <t>8.3.3.6 Calculate and record depreciation expense (10833)</t>
  </si>
  <si>
    <t>8.3.3.7 Reconcile fixed-asset ledger (10834)</t>
  </si>
  <si>
    <t>8.3.3.8 Track fixed-assets including physical inventory (10835)</t>
  </si>
  <si>
    <t>8.3.3.9 Provide fixed-asset data to support tax, statutory, and regulatory reporting  (10836)</t>
  </si>
  <si>
    <t>8.3.4 Perform financial reporting (10750)</t>
  </si>
  <si>
    <t>8.3.4.1 Prepare business unit financial statements (10837)</t>
  </si>
  <si>
    <t>8.3.4.2 Prepare consolidated financial statements (10838)</t>
  </si>
  <si>
    <t>8.3.4.3 Perform business unit reporting/ review management reports (10839)</t>
  </si>
  <si>
    <t>8.3.4.4 Perform consolidated reporting/ review of cost management reports (10840)</t>
  </si>
  <si>
    <t>8.3.4.5 Prepare statements for board review  (10841)</t>
  </si>
  <si>
    <t>8.3.4.6 Produce quarterly/annual filings and shareholder reports (10842)</t>
  </si>
  <si>
    <t xml:space="preserve">8.3.4.7 Produce regulatory reports (10843) </t>
  </si>
  <si>
    <t>8.4 Manage fixed asset project accounting (10731)</t>
  </si>
  <si>
    <t>8.4.1 Perform capital planning and project approval (10751)</t>
  </si>
  <si>
    <t>8.4.1.1 Develop capital investment policies and procedures (10844)</t>
  </si>
  <si>
    <t>8.4.1.2 Develop and approve capital expenditure plans and budgets (10845)</t>
  </si>
  <si>
    <t>8.4.1.3 Review and approve capital projects and fixed asset acquisitions (10846)</t>
  </si>
  <si>
    <t>8.4.1.4 Conduct financial justification for project approval (10847)</t>
  </si>
  <si>
    <t>8.4.2 Perform capital project accounting (10752)</t>
  </si>
  <si>
    <t>8.4.2.1 Create project account codes (10848)</t>
  </si>
  <si>
    <t>8.4.2.2 Record project-related transactions (10849)</t>
  </si>
  <si>
    <t>8.4.2.3 Monitor and track capital projects and budget spending (10850)</t>
  </si>
  <si>
    <t>8.4.2.4 Close/Capitalize projects (10851)</t>
  </si>
  <si>
    <t>8.4.2.5 Measure financial returns on completed capital projects (10852)</t>
  </si>
  <si>
    <t>8.5 Process payroll (10732)</t>
  </si>
  <si>
    <t>8.5.1 Report time (10753)</t>
  </si>
  <si>
    <t>8.5.1.1 Establish policies and procedures (10853)</t>
  </si>
  <si>
    <t>8.5.1.2 Collect and record employee time worked  (10854)</t>
  </si>
  <si>
    <t>8.5.1.3 Analyze and report paid and unpaid leave  (10855)</t>
  </si>
  <si>
    <t>8.5.1.4 Monitor regular, overtime, and other hours  (10856)</t>
  </si>
  <si>
    <t>8.5.1.5 Analyze and report employee utilization  (10857)</t>
  </si>
  <si>
    <t>8.5.2 Manage pay (10754)</t>
  </si>
  <si>
    <t>8.5.2.1 Enter employee time worked into payroll system (10858)</t>
  </si>
  <si>
    <t>8.5.2.2 Maintain and administer employee earnings information (10859)</t>
  </si>
  <si>
    <t>8.5.2.3 Maintain and administer applicable deductions (10860)</t>
  </si>
  <si>
    <t>8.5.2.4 Monitor changes in tax status of employees  (10861)</t>
  </si>
  <si>
    <t>8.5.2.5 Process and distribute payments (10862)</t>
  </si>
  <si>
    <t>8.5.2.6 Process and distribute manual checks  (10863)</t>
  </si>
  <si>
    <t>8.5.2.7 Process period end adjustments (10864)</t>
  </si>
  <si>
    <t>8.5.2.8 Respond to employee payroll inquiries  (10865)</t>
  </si>
  <si>
    <t>8.5.3 Process payroll taxes (10755)</t>
  </si>
  <si>
    <t>8.5.3.1 Calculate and pay applicable payroll taxes (10866)</t>
  </si>
  <si>
    <t>8.5.3.2 Produce and distribute employee annual tax statements (10867)</t>
  </si>
  <si>
    <t>8.5.3.3 File regulatory payroll tax forms  (10868)</t>
  </si>
  <si>
    <t>8.6 Process accounts payable and expense reimbursements (10733)</t>
  </si>
  <si>
    <t>8.6.1 Process accounts payable (AP) (10756)</t>
  </si>
  <si>
    <t>8.6.1.1 Verify AP pay file with PO vendor master file (10869)</t>
  </si>
  <si>
    <t>8.6.1.2 Maintain/Manage electronic commerce  (10870)</t>
  </si>
  <si>
    <t>8.6.1.3 Audit invoices and key data in AP system  (10871)</t>
  </si>
  <si>
    <t>8.6.1.4 Approve payments (10872)</t>
  </si>
  <si>
    <t>8.6.1.5 Process financial accruals and reversals  (10873)</t>
  </si>
  <si>
    <t>8.6.1.6 Process taxes (10874)</t>
  </si>
  <si>
    <t>8.6.1.7 Research/Resolve exceptions (10875)</t>
  </si>
  <si>
    <t>8.6.1.8 Process payments (10876)</t>
  </si>
  <si>
    <t>8.6.1.9 Respond to AP inquiries (10877)</t>
  </si>
  <si>
    <t>8.6.1.10 Retain records (10878)</t>
  </si>
  <si>
    <t>8.6.1.11 Adjust accounting records (10879)</t>
  </si>
  <si>
    <t>8.6.2 Process expense reimbursements (10757)</t>
  </si>
  <si>
    <t>8.6.2.1 Establish and communicate expense reimbursement policies and approval limits  (10880)</t>
  </si>
  <si>
    <t>8.6.2.2 Capture and report relevant tax data (10881)</t>
  </si>
  <si>
    <t>8.6.2.3 Approve reimbursements and advances  (10882)</t>
  </si>
  <si>
    <t>8.6.2.4 Process reimbursements and advances  (10883)</t>
  </si>
  <si>
    <t>8.6.2.5 Manage personal accounts (10884)</t>
  </si>
  <si>
    <t>8.7 Manage treasury operations (10734)</t>
  </si>
  <si>
    <t>8.7.1 Manage treasury policies and procedures (10758)</t>
  </si>
  <si>
    <t>8.7.1.1 Establish scope and governance of treasury operations (10885)</t>
  </si>
  <si>
    <t>8.7.1.2 Establish and publish treasury policies  (10886)</t>
  </si>
  <si>
    <t>8.7.1.3 Develop treasury procedures (10887)</t>
  </si>
  <si>
    <t>8.7.1.4 Monitor treasury procedures (10888)</t>
  </si>
  <si>
    <t>8.7.1.5 Audit treasury procedures (10889)</t>
  </si>
  <si>
    <t>8.7.1.6 Revise treasury procedures (10890)</t>
  </si>
  <si>
    <t>8.7.1.7 Develop and confirm internal controls for treasury (10891)</t>
  </si>
  <si>
    <t>8.7.1.8 Define system security requirements (10892)</t>
  </si>
  <si>
    <t>8.7.2 Manage cash (10759)</t>
  </si>
  <si>
    <t>8.7.2.1 Manage and reconcile cash positions  (10893)</t>
  </si>
  <si>
    <t>8.7.2.2 Manage cash equivalents (10894)</t>
  </si>
  <si>
    <t>8.7.2.4 Develop cash flow forecasts (10896)</t>
  </si>
  <si>
    <t>8.7.2.5 Manage cash flows (10897)</t>
  </si>
  <si>
    <t>8.7.2.6 Produce cash management accounting transactions and reports (10898)</t>
  </si>
  <si>
    <t>8.7.2.7 Manage and oversee banking relationships (10899)</t>
  </si>
  <si>
    <t>8.7.2.8 Analyze, negotiate, resolve, and confirm bank fees (10900)</t>
  </si>
  <si>
    <t>8.7.3 Manage in-house bank accounts (10760)</t>
  </si>
  <si>
    <t>8.7.3.1 Manage in-house bank accounts for subsidiaries (10901)</t>
  </si>
  <si>
    <t>8.7.3.2 Manage and facilitate inter-company borrowing transactions (10902)</t>
  </si>
  <si>
    <t>8.7.3.3 Manage centralized outgoing payments on behalf of subsidiaries (10903)</t>
  </si>
  <si>
    <t>8.7.3.4 Manage central incoming payments on behalf of subsidiaries (10904)</t>
  </si>
  <si>
    <t>8.7.3.5 Manage internal payments and netting transactions (10905)</t>
  </si>
  <si>
    <t>8.7.3.6 Calculate interest and fees for in-house bank accounts (10906)</t>
  </si>
  <si>
    <t>8.7.3.7 Provide account statements for in-house bank accounts (10907)</t>
  </si>
  <si>
    <t>8.7.4 Manage debt and investment (10761)</t>
  </si>
  <si>
    <t>8.7.4.1 Manage financial intermediary relationships (10908)</t>
  </si>
  <si>
    <t>8.7.4.2 Manage liquidity (10909)</t>
  </si>
  <si>
    <t>8.7.4.3 Manage issuer exposure (10910)</t>
  </si>
  <si>
    <t>8.7.4.4 Process and oversee debt and investment transactions (10911)</t>
  </si>
  <si>
    <t>8.7.4.5 Process and oversee foreign currency transactions (10912)</t>
  </si>
  <si>
    <t>8.7.4.6 Produce debt and investment accounting transaction reports (10913)</t>
  </si>
  <si>
    <t>8.7.4.7 Process and oversee interest rate transactions (14210)</t>
  </si>
  <si>
    <t>8.7.5 Monitor and execute risk and hedging transactions (11208)</t>
  </si>
  <si>
    <t>8.7.5.1 Manage interest-rate risk (11209)</t>
  </si>
  <si>
    <t>8.7.5.2 Manage foreign-exchange risk (11210)</t>
  </si>
  <si>
    <t>8.7.5.3 Manage exposure risk (11211)</t>
  </si>
  <si>
    <t>8.7.5.4 Develop and execute hedging transactions (11212)</t>
  </si>
  <si>
    <t>8.7.5.5 Evaluate and refine hedging positions  (11213)</t>
  </si>
  <si>
    <t>8.7.5.6 Produce hedge accounting transactions and reports (11214)</t>
  </si>
  <si>
    <t>8.7.5.7 Monitor credit (11215)</t>
  </si>
  <si>
    <t>8.8 Manage internal controls (10735)</t>
  </si>
  <si>
    <t>8.8.1 Establish internal controls, policies, and procedures (10762)</t>
  </si>
  <si>
    <t>8.8.1.1 Establish board of directors and audit committee (10914)</t>
  </si>
  <si>
    <t>8.8.1.2 Define and communicate code of ethics (10915)</t>
  </si>
  <si>
    <t>8.8.1.3 Assign roles and responsibility for internal controls (10916)</t>
  </si>
  <si>
    <t>8.8.1.4 Define business process objectives and risks (11250)</t>
  </si>
  <si>
    <t>8.8.1.5 Define entity/unit risk tolerances (11251)</t>
  </si>
  <si>
    <t>8.8.2 Operate controls and monitor compliance with internal controls policies and procedures (10763)</t>
  </si>
  <si>
    <t>8.8.2.1 Design and implement control activities (10917)</t>
  </si>
  <si>
    <t>8.8.2.2 Monitor control effectiveness (10918)</t>
  </si>
  <si>
    <t>8.8.2.3 Remediate control deficiencies (10919)</t>
  </si>
  <si>
    <t>8.8.2.4 Create compliance function (10920)</t>
  </si>
  <si>
    <t>8.8.2.5 Operate compliance function (10921)</t>
  </si>
  <si>
    <t>8.8.2.6 Implement and maintain controls- related enabling technologies and tools (10922)</t>
  </si>
  <si>
    <t>8.8.3 Report on internal controls compliance (10764)</t>
  </si>
  <si>
    <t>8.8.3.1 Report to external auditors (10923)</t>
  </si>
  <si>
    <t>8.8.3.2 Report to regulators, share-/debt- holders, securities exchanges, etc.  (10924)</t>
  </si>
  <si>
    <t>8.8.3.4 Report to internal management  (10926)</t>
  </si>
  <si>
    <t>8.9 Manage taxes (10736)</t>
  </si>
  <si>
    <t>8.9.1 Develop tax strategy and plan (10765)</t>
  </si>
  <si>
    <t>8.9.1.1 Develop foreign, national, state, and local tax strategy (10927)</t>
  </si>
  <si>
    <t>8.9.1.2 Consolidate and optimize total tax plan (10928)</t>
  </si>
  <si>
    <t>8.9.1.3 Maintain tax master data (10929)</t>
  </si>
  <si>
    <t>8.9.2 Process taxes (10766)</t>
  </si>
  <si>
    <t>8.9.2.1 Perform tax planning/strategy (10930)</t>
  </si>
  <si>
    <t>8.9.2.2 Prepare returns (10931)</t>
  </si>
  <si>
    <t>8.9.2.3 Prepare foreign taxes (10932)</t>
  </si>
  <si>
    <t>8.9.2.4 Calculate deferred taxes (10933)</t>
  </si>
  <si>
    <t>8.9.2.5 Account for taxes (10934)</t>
  </si>
  <si>
    <t>8.9.2.6 Monitor tax compliance (10935)</t>
  </si>
  <si>
    <t>8.9.2.7 Address tax inquiries (10936)</t>
  </si>
  <si>
    <t>8.10 Manage international funds/consolidation (10737)</t>
  </si>
  <si>
    <t>8.10.1 Monitor international rates (10767)</t>
  </si>
  <si>
    <t>8.10.2 Manage transactions (10768)</t>
  </si>
  <si>
    <t>8.10.3 Monitor currency exposure/hedge currency  (10769)</t>
  </si>
  <si>
    <t>8.10.4 Report results (10770)</t>
  </si>
  <si>
    <t>8.11 Perform global trade services (17059)</t>
  </si>
  <si>
    <t>8.11.1 Screen sanctioned party list (14090)</t>
  </si>
  <si>
    <t>8.11.2 Control exports and imports (14091)</t>
  </si>
  <si>
    <t>8.11.3 Classify products (14092)</t>
  </si>
  <si>
    <t>8.11.4 Calculate duty (14093)</t>
  </si>
  <si>
    <t>8.11.5 Communicate with customs (14094)</t>
  </si>
  <si>
    <t>8.11.6 Document trade (14095)</t>
  </si>
  <si>
    <t>8.11.7 Process trade preferences (14096)</t>
  </si>
  <si>
    <t>8.11.8 Handle restitution (14097)</t>
  </si>
  <si>
    <t>8.11.9 Prepare letter of credit (14098)</t>
  </si>
  <si>
    <t>9.1 Design and construct/acquire nonproductive assets  (10937)</t>
  </si>
  <si>
    <t>9.1.1 Develop property strategy and long-term vision (10941)</t>
  </si>
  <si>
    <t>9.1.1.1 Confirm alignment of property requirements with business strategy (10955)</t>
  </si>
  <si>
    <t>9.1.1.2 Assess the external environment (10956)</t>
  </si>
  <si>
    <t>9.1.1.3 Make build-or-buy decision (10957)</t>
  </si>
  <si>
    <t>9.1.2 Develop, construct, and modify sites (10942)</t>
  </si>
  <si>
    <t>9.1.3 Plan facility (10943)</t>
  </si>
  <si>
    <t>9.1.3.1 Design facility (10958)</t>
  </si>
  <si>
    <t>9.1.3.2 Analyze budget (10959)</t>
  </si>
  <si>
    <t>9.1.3.3 Select property (10960)</t>
  </si>
  <si>
    <t>9.1.3.4 Negotiate terms for facility (10961)</t>
  </si>
  <si>
    <t>9.1.3.5 Manage construction or modification to building (10962)</t>
  </si>
  <si>
    <t>9.1.4 Provide workspace and assets (10944)</t>
  </si>
  <si>
    <t>9.1.4.1 Acquire workspace and assets (10963)</t>
  </si>
  <si>
    <t>9.1.4.2 Change fit/form/function of workspace and assets (10964)</t>
  </si>
  <si>
    <t>9.2 Plan maintenance work (10938)</t>
  </si>
  <si>
    <t>9.2.1 Perform routine maintenance (16472)</t>
  </si>
  <si>
    <t>9.2.2 Perform corrective maintenance (16473)</t>
  </si>
  <si>
    <t>9.2.3 Overhaul equipment (16474)</t>
  </si>
  <si>
    <t>9.2.4 Manage facilities operations (10949)</t>
  </si>
  <si>
    <t>9.2.4.1 Relocate people (10965)</t>
  </si>
  <si>
    <t>9.2.4.2 Relocate material and tools (10966)</t>
  </si>
  <si>
    <t>9.3 Obtain and install assets, equipment, and tools (10939)</t>
  </si>
  <si>
    <t>9.3.1 Develop ongoing maintenance policies for productive assets (10950)</t>
  </si>
  <si>
    <t>9.3.1.1 Analyze assets, and predict maintenance requirements (10967)</t>
  </si>
  <si>
    <t>9.3.1.2 Develop approach to integrate preventive maintenance into production schedule (10968)</t>
  </si>
  <si>
    <t>9.3.2 Obtain and install equipment (10951)</t>
  </si>
  <si>
    <t>9.3.2.1 Design engineering solution for the manufacturing process (10969)</t>
  </si>
  <si>
    <t xml:space="preserve">9.3.2.2 Install and commission equipment  (10971) </t>
  </si>
  <si>
    <t>9.4 Dispose of productive and nonproductive assets  (10940)</t>
  </si>
  <si>
    <t>9.4.1 Develop exit strategy (10952)</t>
  </si>
  <si>
    <t>9.4.2 Perform sale or trade (10953)</t>
  </si>
  <si>
    <t>9.4.3 Perform abandonment (10954)</t>
  </si>
  <si>
    <t>10.1 Manage enterprise risk (17060)</t>
  </si>
  <si>
    <t>10.1.1 Establish the enterprise risk framework and policies (16439)</t>
  </si>
  <si>
    <t>10.1.1.1 Determine risk tolerance for organization (16440)</t>
  </si>
  <si>
    <t>10.1.1.2 Develop and maintain enterprise risk policies and procedures (16441)</t>
  </si>
  <si>
    <t>10.1.1.3 Identify and implement enterprise risk management tools (16442)</t>
  </si>
  <si>
    <t>10.1.1.4 Coordinate the sharing of risk knowledge across the organization  (16443)</t>
  </si>
  <si>
    <t>10.1.1.5 Prepare and report enterprise risk to executive management and board (16444)</t>
  </si>
  <si>
    <t>10.1.2 Oversee and coordinate enterprise risk management activities (16445)</t>
  </si>
  <si>
    <t>10.1.2.1 Identify enterprise level risks (16446)</t>
  </si>
  <si>
    <t>10.1.2.2 Assess risks to determine which to mitigate (16447)</t>
  </si>
  <si>
    <t>10.1.2.3 Develop risk mitigation and management strategy, and integrate with existing performance management processes (16448)</t>
  </si>
  <si>
    <t>10.1.2.4 Verify business unit and functional risk mitigation plans are implemented  (16449)</t>
  </si>
  <si>
    <t>10.1.2.5 Ensure risks and risk mitigation actions are monitored (16450)</t>
  </si>
  <si>
    <t>10.1.2.6 Report on risk activities (16451)</t>
  </si>
  <si>
    <t>10.1.3 Coordinate business unit and functional risk management activities (16452)</t>
  </si>
  <si>
    <t>10.1.3.1 Ensure that each business unit/ function follows the enterprise risk management process (16453)</t>
  </si>
  <si>
    <t>10.1.3.2 Ensure that each business unit/ function follows the enterprise risk reporting process (16454)</t>
  </si>
  <si>
    <t>10.1.4 Manage business unit and function risk (17462)</t>
  </si>
  <si>
    <t>10.1.4.1 Identify risks (16456)</t>
  </si>
  <si>
    <t>10.1.4.2 Assess risks using enterprise risk framework policies and procedures  (16457)</t>
  </si>
  <si>
    <t>10.1.4.3 Develop mitigation plans for risks  (16458)</t>
  </si>
  <si>
    <t>10.1.4.4 Implement mitigation plans for risks  (16459)</t>
  </si>
  <si>
    <t>10.1.4.5 Monitor risks (16460)</t>
  </si>
  <si>
    <t>10.1.4.6 Analyze risk activities and update plans (16461)</t>
  </si>
  <si>
    <t>10.1.4.7 Report on risk activities (16462)</t>
  </si>
  <si>
    <t>10.2 Manage compliance (17467)</t>
  </si>
  <si>
    <t>10.2.1 Establish compliance framework and policies  (17468)</t>
  </si>
  <si>
    <t>10.2.1.1 Develop enterprise compliance policies and procedures (17469)</t>
  </si>
  <si>
    <t>10.2.1.2 Implement enterprise compliance activities (17470)</t>
  </si>
  <si>
    <t>10.2.1.3 Manage internal audits (14133)</t>
  </si>
  <si>
    <t>10.2.1.4 Maintain controls-related technologies and tools (14137)</t>
  </si>
  <si>
    <t>10.2.2 Manage regulatory compliance (16463)</t>
  </si>
  <si>
    <t>10.2.2.1 Develop regulatory compliance procedures (16464)</t>
  </si>
  <si>
    <t>10.2.2.2 Identify applicable regulatory requirements (16465)</t>
  </si>
  <si>
    <t>10.2.2.3 Monitor the regulatory environment for changing or emerging regulations  (16466)</t>
  </si>
  <si>
    <t>10.2.2.4 Assess current compliance position, and identify weaknesses or shortfalls therein (16467)</t>
  </si>
  <si>
    <t>10.2.2.5 Implement missing or stronger regulatory compliance controls and policies (16468)</t>
  </si>
  <si>
    <t>10.2.2.6 Monitor and test, on an ongoing and scheduled basis, regulatory compliance position and existing controls, defining controls that should be added, removed, or modified as required (16469)</t>
  </si>
  <si>
    <t>10.2.2.7 Maintain relationships with regulators as appropriate (16470)</t>
  </si>
  <si>
    <t>10.3 Manage remediation efforts (11185)</t>
  </si>
  <si>
    <t>10.3.1 Create remediation plans (11201)</t>
  </si>
  <si>
    <t>10.3.2 Contact and confer with experts (11202)</t>
  </si>
  <si>
    <t>10.3.3 Identify/dedicate resources (11203)</t>
  </si>
  <si>
    <t>10.3.4 Investigate legal aspects (11204)</t>
  </si>
  <si>
    <t>10.3.5 Investigate damage cause (11205)</t>
  </si>
  <si>
    <t>10.3.6 Amend or create policy (11206)</t>
  </si>
  <si>
    <t>10.4 Manage business resiliency (11216)</t>
  </si>
  <si>
    <t>10.4.1 Develop the business resilience strategy  (11221)</t>
  </si>
  <si>
    <t>10.4.2 Perform continuous business operations planning (11222)</t>
  </si>
  <si>
    <t>10.4.3 Test continuous business operations (11223)</t>
  </si>
  <si>
    <t>10.4.4 Maintain continuous business operations  (11224)</t>
  </si>
  <si>
    <t>10.4.5 Share knowledge of specific risks across other parts of the organization (16471)</t>
  </si>
  <si>
    <t>11.1 Build investor relationships (11010)</t>
  </si>
  <si>
    <t>11.1.1 Plan, build, and manage lender relations (11035)</t>
  </si>
  <si>
    <t>11.1.2 Plan, build, and manage analyst relations (11036)</t>
  </si>
  <si>
    <t>11.1.3 Communicate with shareholders (11037)</t>
  </si>
  <si>
    <t>11.2 Manage government and industry relationships (11011)</t>
  </si>
  <si>
    <t>11.2.1 Manage government relations (11038)</t>
  </si>
  <si>
    <t>11.2.2 Manage relations with quasi-government bodies  (11039)</t>
  </si>
  <si>
    <t>11.2.3 Manage relations with trade or industry groups  (11040)</t>
  </si>
  <si>
    <t>11.2.4 Manage lobby activities (11041)</t>
  </si>
  <si>
    <t>11.3 Manage relations with board of directors (11012)</t>
  </si>
  <si>
    <t>11.3.1 Report results (11042)</t>
  </si>
  <si>
    <t>11.3.2 Report audit findings (11043)</t>
  </si>
  <si>
    <t>11.4 Manage legal and ethical issues (11013)</t>
  </si>
  <si>
    <t>11.4.1 Create ethics policies (11044)</t>
  </si>
  <si>
    <t>11.4.2 Manage corporate governance policies (11045)</t>
  </si>
  <si>
    <t>11.4.3 Develop and perform preventive law programs  (11046)</t>
  </si>
  <si>
    <t>11.4.4 Ensure compliance (11047)</t>
  </si>
  <si>
    <t>11.4.4.1 Plan and initiate compliance program  (11053)</t>
  </si>
  <si>
    <t>11.4.4.2 Execute compliance program (11054)</t>
  </si>
  <si>
    <t>11.4.5 Manage outside counsel (11048)</t>
  </si>
  <si>
    <t>11.4.5.1 Assess problem and determine work requirements (11056)</t>
  </si>
  <si>
    <t>11.4.5.2 Engage/Retain outside counsel if necessary (11057)</t>
  </si>
  <si>
    <t>11.4.5.3 Receive strategy/budget (11058)</t>
  </si>
  <si>
    <t>11.4.5.4 Receive work product and manage/ monitor case and work performed  (11059)</t>
  </si>
  <si>
    <t>11.4.5.5 Process payment for legal services  (11060)</t>
  </si>
  <si>
    <t>11.4.5.6 Track legal activity/performance  (11061)</t>
  </si>
  <si>
    <t>11.4.6 Protect intellectual property (11049)</t>
  </si>
  <si>
    <t>11.4.6.1 Manage copyrights and patents  (11062)</t>
  </si>
  <si>
    <t>11.4.6.2 Maintain intellectual property rights and restrictions (11063)</t>
  </si>
  <si>
    <t>11.4.6.3 Administer licensing terms (11064)</t>
  </si>
  <si>
    <t>11.4.6.4 Administer options (11065)</t>
  </si>
  <si>
    <t>11.4.7 Resolve disputes and litigations (11050)</t>
  </si>
  <si>
    <t>11.4.8 Provide legal advice/counseling (11051)</t>
  </si>
  <si>
    <t>11.4.9 Negotiate and document agreements/ contracts (11052)</t>
  </si>
  <si>
    <t>11.5 Manage public relations program (11014)</t>
  </si>
  <si>
    <t>11.5.1 Manage community relations (11066)</t>
  </si>
  <si>
    <t>11.5.2 Manage media relations (11067)</t>
  </si>
  <si>
    <t>11.5.3 Promote political stability (11068)</t>
  </si>
  <si>
    <t>11.5.4 Create press releases (11069)</t>
  </si>
  <si>
    <t>11.5.5 Issue press releases (11070)</t>
  </si>
  <si>
    <t>12.1 Manage business processes (16378)</t>
  </si>
  <si>
    <t>12.1.1 Establish and maintain process management governance (16379)</t>
  </si>
  <si>
    <t>12.1.1.1 Define and manage governance approach (16380)</t>
  </si>
  <si>
    <t>12.1.1.2 Establish and maintain process tools and templates (16381)</t>
  </si>
  <si>
    <t>12.1.1.3 Assign and support process ownership  (16382)</t>
  </si>
  <si>
    <t>12.1.1.4 Perform process governance activities  (16383)</t>
  </si>
  <si>
    <t>12.1.2 Define and manage process frameworks (16384)</t>
  </si>
  <si>
    <t>12.1.2.1 Establish and maintain process framework (16385)</t>
  </si>
  <si>
    <t>12.1.2.2 Identify cross-functional processes  (16386)</t>
  </si>
  <si>
    <t>12.1.3 Define processes (16387)</t>
  </si>
  <si>
    <t>12.1.3.1 Scope processes (16388)</t>
  </si>
  <si>
    <t>12.1.3.2 Analyze processes (16389)</t>
  </si>
  <si>
    <t>12.1.3.3 Map processes (16390)</t>
  </si>
  <si>
    <t>12.1.3.4 Publish processes (16391)</t>
  </si>
  <si>
    <t>12.1.4 Manage process performance (16392)</t>
  </si>
  <si>
    <t>12.1.4.1 Provide process training (16393)</t>
  </si>
  <si>
    <t>12.1.4.2 Support process execution (16394)</t>
  </si>
  <si>
    <t>12.1.4.3 Measure and report process performance (16395)</t>
  </si>
  <si>
    <t>12.1.5 Improve processes (16396)</t>
  </si>
  <si>
    <t>12.1.5.1 Identify and select improvement opportunities (16397)</t>
  </si>
  <si>
    <t>12.1.5.2 Manage improvement projects (16398)</t>
  </si>
  <si>
    <t>12.1.5.3 Perform continuous improvement activities (16399)</t>
  </si>
  <si>
    <t>12.2 Manage portfolio, program, and project (16400)</t>
  </si>
  <si>
    <t>12.2.1 Manage portfolio (16401)</t>
  </si>
  <si>
    <t>12.2.1.1 Establish portfolio strategy (16402)</t>
  </si>
  <si>
    <t>12.2.1.2 Define portfolio governance (16403)</t>
  </si>
  <si>
    <t>12.2.1.3 Monitor and control portfolio (16404)</t>
  </si>
  <si>
    <t>12.2.2 Manage programs (16405)</t>
  </si>
  <si>
    <t>12.2.2.1 Establish program structure and approach (16406)</t>
  </si>
  <si>
    <t>12.2.2.2 Manage program stakeholders and partners (16407)</t>
  </si>
  <si>
    <t>12.2.2.3 Manage program execution (16408)</t>
  </si>
  <si>
    <t>12.2.2.4 Review and report program performance (16409)</t>
  </si>
  <si>
    <t>12.2.3 Manage projects (16410)</t>
  </si>
  <si>
    <t>12.2.3.1 Establish project scope (16411)</t>
  </si>
  <si>
    <t>12.2.3.1.1 Identify project requirements and objectives (11117)</t>
  </si>
  <si>
    <t>12.2.3.1.2 Identify project resource requirements (16412)</t>
  </si>
  <si>
    <t>12.2.3.1.3 Assess culture and readiness for project management approach  (11118)</t>
  </si>
  <si>
    <t>12.2.3.1.4 Identify appropriate project management methodologies (11119)</t>
  </si>
  <si>
    <t>12.2.3.1.5 Create business case and obtain funding (11120)</t>
  </si>
  <si>
    <t>12.2.3.1.6 Develop project measures and indicators (11121)</t>
  </si>
  <si>
    <t>12.2.3.2 Develop project plans (16413)</t>
  </si>
  <si>
    <t>12.2.3.2.1 Define roles and resources  (11123)</t>
  </si>
  <si>
    <t>12.2.3.2.2 Identify specific IT requirements (11124)</t>
  </si>
  <si>
    <t>12.2.3.2.3 Create training and communication plans  (11125)</t>
  </si>
  <si>
    <t>12.2.3.2.4 Design recognition and reward approaches  (11127)</t>
  </si>
  <si>
    <t>12.2.3.2.5 Design and plan launch of project (11128)</t>
  </si>
  <si>
    <t>12.2.3.2.6 Deploy the project (11129)</t>
  </si>
  <si>
    <t>12.2.3.3 Execute projects (16414)</t>
  </si>
  <si>
    <t>12.2.3.3.1 Evaluate impact of project management  (strategy and projects) on measures and outcomes  (11131)</t>
  </si>
  <si>
    <t>12.2.3.3.2 Report the status of project (16415)</t>
  </si>
  <si>
    <t>12.2.3.3.3 Manage project scope (16416)</t>
  </si>
  <si>
    <t>12.2.3.3.4 Promote and sustain activity and involvement  (11132)</t>
  </si>
  <si>
    <t>12.2.3.3.5 Realign and refresh project management strategy and approaches  (11133)</t>
  </si>
  <si>
    <t>12.2.3.4 Review and report project performance (16417)</t>
  </si>
  <si>
    <t>12.2.3.5 Close projects (16418)</t>
  </si>
  <si>
    <t>12.3 Manage enterprise quality (17471)</t>
  </si>
  <si>
    <t>12.3.1 Establish quality requirements (17472)</t>
  </si>
  <si>
    <t>12.3.1.1 Define critical-to-quality characteristics  (17473)</t>
  </si>
  <si>
    <t>12.3.1.2 Define preventive quality activities  (17474)</t>
  </si>
  <si>
    <t>12.3.1.3 Develop quality controls (17475)</t>
  </si>
  <si>
    <t>12.3.1.3.1 Define process steps for controls (or integration points) (17476)</t>
  </si>
  <si>
    <t>12.3.1.3.2 Define sampling plan (17477)</t>
  </si>
  <si>
    <t>12.3.1.3.3 Identify measurement methods (17478)</t>
  </si>
  <si>
    <t>12.3.1.3.4 Define required competencies (17479)</t>
  </si>
  <si>
    <t>12.3.1.4 Prove capability to assess compliance with requirements (17480)</t>
  </si>
  <si>
    <t>12.3.1.5 Finalize quality plan (17481)</t>
  </si>
  <si>
    <t>12.3.2 Evaluate performance to requirements (17482)</t>
  </si>
  <si>
    <t>12.3.2.1 Test against quality plan (17483)</t>
  </si>
  <si>
    <t>12.3.2.1.1 Conduct test and collect data (17484)</t>
  </si>
  <si>
    <t>12.3.2.1.2 Record result(s) (17485)</t>
  </si>
  <si>
    <t>12.3.2.1.3 Determine disposition of result(s) (17486)</t>
  </si>
  <si>
    <t>12.3.2.2 Assess results of tests (17487)</t>
  </si>
  <si>
    <t>12.3.2.2.1 Assess sample significance (17488)</t>
  </si>
  <si>
    <t>12.3.2.2.2 Summarize result(s)  (17489)</t>
  </si>
  <si>
    <t>12.3.2.2.3 Recommend actions  (17490)</t>
  </si>
  <si>
    <t>12.3.2.2.4 Decide next steps (17491)</t>
  </si>
  <si>
    <t>12.3.3 Manage non-conformance (17492)</t>
  </si>
  <si>
    <t>12.3.3.1 Assess potential impact (17493)</t>
  </si>
  <si>
    <t>12.3.3.2 Determine immediate action(s)  (17494)</t>
  </si>
  <si>
    <t>12.3.3.3 Identify root cause(s) (17495)</t>
  </si>
  <si>
    <t>12.3.3.4 Take corrective or preventitive action  (17496)</t>
  </si>
  <si>
    <t>12.3.3.5 Close non-conformance (17497)</t>
  </si>
  <si>
    <t>12.3.4 Implement and maintain the enterprise quality management system (EQMS) (17498)</t>
  </si>
  <si>
    <t>12.3.4.1 Define the quality strategy (17499)</t>
  </si>
  <si>
    <t>12.3.4.2 Plan and deploy the EQMS scope, targets, and goals (17500)</t>
  </si>
  <si>
    <t>12.3.4.3 Identify core EQMS processes, controls, and metrics (17501)</t>
  </si>
  <si>
    <t>12.3.4.4 Develop and document EQMS policies, procedures, standards, and measures (17502)</t>
  </si>
  <si>
    <t>12.3.4.5 Assess the EQMS performance (17503)</t>
  </si>
  <si>
    <t>12.3.4.6 Create environment and capability for eQMS improvement(s) (17504)</t>
  </si>
  <si>
    <t>12.3.4.6.1 Reward quality excellence  (17505)</t>
  </si>
  <si>
    <t>12.3.4.6.2 Create and maintain quality partnerships  (17506)</t>
  </si>
  <si>
    <t>12.3.4.6.3 Maintain talent capabilities and competencies (17507)</t>
  </si>
  <si>
    <t>12.3.4.6.4 Incorporate EQMS messaging into communication channels (17508)</t>
  </si>
  <si>
    <t>12.3.4.6.5 Assure independent EQMS management access to appropriate authority in the organization (17509)</t>
  </si>
  <si>
    <t xml:space="preserve">12.3.4.6.6 Transfer proven EQMS methods (17510) </t>
  </si>
  <si>
    <t>12.4 Manage change (11074)</t>
  </si>
  <si>
    <t>12.4.1 Plan for change (11134)</t>
  </si>
  <si>
    <t>12.4.1.1 Select process improvement methodology  (11138)</t>
  </si>
  <si>
    <t>12.4.1.2 Assess readiness for change (11139)</t>
  </si>
  <si>
    <t>12.4.1.3 Determine stakeholders (11140)</t>
  </si>
  <si>
    <t>12.4.1.4 Engage/Identify champion (11141)</t>
  </si>
  <si>
    <t>12.4.1.5 Form design team (11142)</t>
  </si>
  <si>
    <t>12.4.1.6 Define scope (11143)</t>
  </si>
  <si>
    <t>12.4.1.7 Understand current state (11144)</t>
  </si>
  <si>
    <t>12.4.1.8 Define future state (11145)</t>
  </si>
  <si>
    <t>12.4.1.9 Conduct organizational risk analysis (11146)</t>
  </si>
  <si>
    <t>12.4.1.10 Assess cultural issues (11147)</t>
  </si>
  <si>
    <t>12.4.1.11 Establish accountability for change management (11148)</t>
  </si>
  <si>
    <t>12.4.1.12 Identify barriers to change (11149)</t>
  </si>
  <si>
    <t>12.4.1.13 Determine change enablers (11150)</t>
  </si>
  <si>
    <t>12.4.1.14 Identify resources and develop measures  (11151)</t>
  </si>
  <si>
    <t>12.4.2 Design the change (11135)</t>
  </si>
  <si>
    <t>12.4.2.1 Assess connection to other initiatives  (11152)</t>
  </si>
  <si>
    <t>12.4.2.2 Develop change management plans (11153)</t>
  </si>
  <si>
    <t>12.4.2.3 Develop training plan (11154)</t>
  </si>
  <si>
    <t>12.4.2.4 Develop communication plan (11155)</t>
  </si>
  <si>
    <t>12.4.2.5 Develop rewards/incentives plan (11156)</t>
  </si>
  <si>
    <t>12.4.2.6 Establish change adoption metrics  (11157)</t>
  </si>
  <si>
    <t>12.4.2.7 Establish/Clarify new roles (11158)</t>
  </si>
  <si>
    <t>12.4.2.8 Identify budget/roles (11159)</t>
  </si>
  <si>
    <t>12.4.3 Implement change (11136)</t>
  </si>
  <si>
    <t>12.4.3.1 Create commitment for improvement/change (11160)</t>
  </si>
  <si>
    <t>12.4.3.2 Reengineer business processes and systems  (11161)</t>
  </si>
  <si>
    <t>12.4.3.3 Support transition to new roles or exit strategies for incumbents (11162)</t>
  </si>
  <si>
    <t>12.4.3.4 Monitor change (11163)</t>
  </si>
  <si>
    <t>12.4.4 Sustain improvement (11137)</t>
  </si>
  <si>
    <t>12.4.4.1 Monitor improved process performance  (11164)</t>
  </si>
  <si>
    <t>12.4.4.2 Capture and reuse lessons learned from change process (11165)</t>
  </si>
  <si>
    <t>12.4.4.3 Take corrective action as necessary (11166)</t>
  </si>
  <si>
    <t>12.5.1 Develop KM strategy (11095)</t>
  </si>
  <si>
    <t>12.5.1.1 Develop governance model (11100)</t>
  </si>
  <si>
    <t>12.5.1.2 Establish central KM core group  (11101)</t>
  </si>
  <si>
    <t>12.5.1.3 Define roles and accountability of core group versus operating units (11102)</t>
  </si>
  <si>
    <t>12.5.1.4 Develop funding models (11103)</t>
  </si>
  <si>
    <t>12.5.1.5 Identify links to key initiatives (11104)</t>
  </si>
  <si>
    <t>12.5.1.6 Develop core KM methodologies  (11105)</t>
  </si>
  <si>
    <t>12.5.1.7 Assess IT needs and engage IT function (11106)</t>
  </si>
  <si>
    <t>12.5.1.8 Develop training and communication plans (11107)</t>
  </si>
  <si>
    <t>12.5.1.9 Develop change management approaches (11108)</t>
  </si>
  <si>
    <t>12.5.1.10 Develop strategic measures and indicators (11109)</t>
  </si>
  <si>
    <t>12.5.2 Assess KM capabilities (11096)</t>
  </si>
  <si>
    <t>12.5.2.1 Assess maturity of existing KM initiatives (11110)</t>
  </si>
  <si>
    <t>12.5.2.2 Evaluate existing KM approaches  (11111)</t>
  </si>
  <si>
    <t>12.5.2.3 Identify gaps and needs (11112)</t>
  </si>
  <si>
    <t>12.5.2.4 Enhance/Modify existing KM approaches (11113)</t>
  </si>
  <si>
    <t>12.5.2.5 Develop new KM approaches (11114)</t>
  </si>
  <si>
    <t>12.5.2.6 Implement new KM approaches  (11115)</t>
  </si>
  <si>
    <t>12.6 Measure and benchmark (16436)</t>
  </si>
  <si>
    <t>12.6.1 Create and manage organizational performance strategy (11071)</t>
  </si>
  <si>
    <t>12.6.1.1 Create enterprise measurement systems model (11075)</t>
  </si>
  <si>
    <t>12.6.1.2 Measure process productivity (11076)</t>
  </si>
  <si>
    <t>12.6.1.3 Measure cost effectiveness (11077)</t>
  </si>
  <si>
    <t>12.6.1.4 Measure staff efficiency (11078)</t>
  </si>
  <si>
    <t>12.6.1.5 Measure cycle time (11079)</t>
  </si>
  <si>
    <t>12.6.2 Benchmark performance (11072)</t>
  </si>
  <si>
    <t>12.6.2.1 Conduct performance assessments  (11083)</t>
  </si>
  <si>
    <t>12.6.2.2 Develop benchmarking capabilities  (11084)</t>
  </si>
  <si>
    <t>12.6.2.3 Conduct internal process and external competitive benchmarking (11085)</t>
  </si>
  <si>
    <t>12.6.2.4 Conduct gap analysis to understand need for change and degree needed (11087)</t>
  </si>
  <si>
    <t>12.6.2.5 Establish need for change (11088)</t>
  </si>
  <si>
    <t>12.7.1 Determine environmental health and safety impacts (11180)</t>
  </si>
  <si>
    <t>12.7.1.1 Evaluate environmental impact of products, services, and operations  (11186)</t>
  </si>
  <si>
    <t>12.7.1.2 Conduct health and safety and environmental audits (11187)</t>
  </si>
  <si>
    <t>12.7.2 Develop and execute functional EHS program  (11181)</t>
  </si>
  <si>
    <t>12.7.2.1 Identify regulatory and stakeholder requirements (11188)</t>
  </si>
  <si>
    <t>12.7.2.2 Assess future risks and opportunities  (11189)</t>
  </si>
  <si>
    <t>12.7.2.3 Create EHS policy (11190)</t>
  </si>
  <si>
    <t>12.7.2.4 Record and manage EHS events  (11191)</t>
  </si>
  <si>
    <t>12.7.3 Train and educate functional employees  (11182)</t>
  </si>
  <si>
    <t>12.7.3.1 Communicate EHS issues to stakeholders and provide support (11192)</t>
  </si>
  <si>
    <t>12.7.4 Monitor and manage functional EHS management program (11183)</t>
  </si>
  <si>
    <t>12.7.4.1 Manage EHS costs and benefits  (11193)</t>
  </si>
  <si>
    <t>12.7.4.2 Measure and report EHS performance  (11194)</t>
  </si>
  <si>
    <t>12.7.4.3 Implement emergency response program (11196)</t>
  </si>
  <si>
    <t>12.7.4.4 Implement pollution prevention program (11197)</t>
  </si>
  <si>
    <t>4.2.1.5 Analyze organization's spend profile  (10285)</t>
  </si>
  <si>
    <t>12.7.4.5 Provide employees with EHS support  (11195) Cross-Industry - Version 6.1.0</t>
  </si>
  <si>
    <t>1 Develop Vision and Strategy (10002)</t>
  </si>
  <si>
    <t>2 Develop and Manage Products and Services (10003)</t>
  </si>
  <si>
    <t>3 Market and Sell Products and Services (10004)</t>
  </si>
  <si>
    <t>4 Deliver Products and Services (10005)</t>
  </si>
  <si>
    <t>5 Manage Customer Service (10006)</t>
  </si>
  <si>
    <t>6 Develop and Manage Human Capital (10007)</t>
  </si>
  <si>
    <t>7 Manage Information Technology (10008)</t>
  </si>
  <si>
    <t>8 Manage Financial Resources (17058)</t>
  </si>
  <si>
    <t>9 Acquire, Construct, and Manage Assets (10010)</t>
  </si>
  <si>
    <t>10 Manage Enterprise Risk, Compliance, Remediation and Resiliency (16437)</t>
  </si>
  <si>
    <t xml:space="preserve">11 Manage External Relationships (10012) </t>
  </si>
  <si>
    <t>12 Develop and Manage Business Capabilities (10013)</t>
  </si>
  <si>
    <t>Source</t>
  </si>
  <si>
    <t>Id</t>
  </si>
  <si>
    <t>Description</t>
  </si>
  <si>
    <t>Code</t>
  </si>
  <si>
    <t>Level</t>
  </si>
  <si>
    <t>Sole Trader</t>
  </si>
  <si>
    <t>Y</t>
  </si>
  <si>
    <t>Team</t>
  </si>
  <si>
    <t>30 Transform / Innovate</t>
  </si>
  <si>
    <t>10 Run and operate</t>
  </si>
  <si>
    <t>20 Change and improve</t>
  </si>
  <si>
    <t>RACI</t>
  </si>
  <si>
    <t>12.7 Manage environmental health and safety - EHS  (11179)</t>
  </si>
  <si>
    <t>12.5 Develop and manage enterprise-wide knowledge management - KM capability (11073)</t>
  </si>
  <si>
    <t>8.3.2.4 Process period end adjustments e.g., accruals and currency conversions  (10822)</t>
  </si>
  <si>
    <t>8.7.2.3 Process and oversee electronic fund transfers [EFTs] (10895)</t>
  </si>
  <si>
    <t>8.8.3.3 Report to third parties e.g., business partners (10925)</t>
  </si>
  <si>
    <t>4.1.8.1 Establish appropriate performance indicators [metrics] (10270)</t>
  </si>
  <si>
    <t>6.1 Develop and manage human resources planning, policies, and strategies (17043)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</si>
</sst>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L1211"/>
  <sheetViews>
    <sheetView tabSelected="1" workbookViewId="0">
      <selection activeCell="D391" sqref="D391"/>
    </sheetView>
  </sheetViews>
  <sheetFormatPr defaultRowHeight="14.5"/>
  <cols>
    <col min="1" max="1" width="69" customWidth="1"/>
    <col min="2" max="2" width="33.453125" hidden="1" customWidth="1"/>
    <col min="3" max="3" width="9.1796875" customWidth="1"/>
    <col min="4" max="4" width="52.1796875" customWidth="1"/>
    <col min="7" max="8" width="9.1796875" style="3"/>
    <col min="9" max="12" width="12.7265625" customWidth="1"/>
  </cols>
  <sheetData>
    <row r="1" spans="1:12" s="2" customFormat="1" ht="29">
      <c r="A1" s="2" t="s">
        <v>1203</v>
      </c>
      <c r="B1" s="1"/>
      <c r="C1" s="2" t="s">
        <v>1204</v>
      </c>
      <c r="D1" s="2" t="s">
        <v>1205</v>
      </c>
      <c r="E1" s="2" t="s">
        <v>1206</v>
      </c>
      <c r="F1" s="2" t="s">
        <v>1207</v>
      </c>
      <c r="G1" s="2" t="s">
        <v>1208</v>
      </c>
      <c r="H1" s="2" t="s">
        <v>1210</v>
      </c>
      <c r="I1" s="2" t="s">
        <v>1212</v>
      </c>
      <c r="J1" s="2" t="s">
        <v>1213</v>
      </c>
      <c r="K1" s="2" t="s">
        <v>1211</v>
      </c>
      <c r="L1" s="2" t="s">
        <v>1214</v>
      </c>
    </row>
    <row r="2" spans="1:12">
      <c r="A2" t="s">
        <v>1191</v>
      </c>
      <c r="B2" t="str">
        <f>RIGHT(A2,LEN(A2)-FIND(" ",A2))</f>
        <v>Develop Vision and Strategy (10002)</v>
      </c>
      <c r="C2" t="str">
        <f>LEFT(A2,FIND(" ",A2)-1)</f>
        <v>1</v>
      </c>
      <c r="D2" t="str">
        <f>LEFT(B2,FIND("(",B2)-2)</f>
        <v>Develop Vision and Strategy</v>
      </c>
      <c r="E2" t="str">
        <f>MID(B2,FIND("(",B2)+1,5)</f>
        <v>10002</v>
      </c>
      <c r="F2">
        <f>INT((LEN(C2)+1)/2)</f>
        <v>1</v>
      </c>
      <c r="G2" s="3" t="s">
        <v>1209</v>
      </c>
      <c r="H2" s="3" t="s">
        <v>1209</v>
      </c>
    </row>
    <row r="3" spans="1:12">
      <c r="A3" t="s">
        <v>0</v>
      </c>
      <c r="B3" t="str">
        <f t="shared" ref="B3:B65" si="0">RIGHT(A3,LEN(A3)-FIND(" ",A3))</f>
        <v>Define the business concept and long-term vision  (17040)</v>
      </c>
      <c r="C3" t="str">
        <f t="shared" ref="C3:C66" si="1">LEFT(A3,FIND(" ",A3)-1)</f>
        <v>1.1</v>
      </c>
      <c r="D3" t="str">
        <f t="shared" ref="D3:D65" si="2">LEFT(B3,FIND("(",B3)-2)</f>
        <v xml:space="preserve">Define the business concept and long-term vision </v>
      </c>
      <c r="E3" t="str">
        <f t="shared" ref="E3:E65" si="3">MID(B3,FIND("(",B3)+1,5)</f>
        <v>17040</v>
      </c>
      <c r="F3">
        <f t="shared" ref="F3:F66" si="4">INT((LEN(C3)+1)/2)</f>
        <v>2</v>
      </c>
      <c r="G3" s="3" t="s">
        <v>1209</v>
      </c>
      <c r="H3" s="3" t="s">
        <v>1209</v>
      </c>
    </row>
    <row r="4" spans="1:12" hidden="1">
      <c r="A4" t="s">
        <v>1</v>
      </c>
      <c r="B4" t="str">
        <f t="shared" si="0"/>
        <v>Assess the external environment (10017)</v>
      </c>
      <c r="C4" t="str">
        <f t="shared" si="1"/>
        <v>1.1.1</v>
      </c>
      <c r="D4" t="str">
        <f t="shared" si="2"/>
        <v>Assess the external environment</v>
      </c>
      <c r="E4" t="str">
        <f t="shared" si="3"/>
        <v>10017</v>
      </c>
      <c r="F4">
        <f t="shared" si="4"/>
        <v>3</v>
      </c>
      <c r="G4"/>
      <c r="H4"/>
    </row>
    <row r="5" spans="1:12" hidden="1">
      <c r="A5" t="s">
        <v>2</v>
      </c>
      <c r="B5" t="str">
        <f t="shared" si="0"/>
        <v>Analyze and evaluate competition  (10021)</v>
      </c>
      <c r="C5" t="str">
        <f t="shared" si="1"/>
        <v>1.1.1.1</v>
      </c>
      <c r="D5" t="str">
        <f t="shared" si="2"/>
        <v xml:space="preserve">Analyze and evaluate competition </v>
      </c>
      <c r="E5" t="str">
        <f t="shared" si="3"/>
        <v>10021</v>
      </c>
      <c r="F5">
        <f t="shared" si="4"/>
        <v>4</v>
      </c>
      <c r="G5"/>
      <c r="H5"/>
    </row>
    <row r="6" spans="1:12" hidden="1">
      <c r="A6" t="s">
        <v>3</v>
      </c>
      <c r="B6" t="str">
        <f t="shared" si="0"/>
        <v>Identify economic trends (10022)</v>
      </c>
      <c r="C6" t="str">
        <f t="shared" si="1"/>
        <v>1.1.1.2</v>
      </c>
      <c r="D6" t="str">
        <f t="shared" si="2"/>
        <v>Identify economic trends</v>
      </c>
      <c r="E6" t="str">
        <f t="shared" si="3"/>
        <v>10022</v>
      </c>
      <c r="F6">
        <f t="shared" si="4"/>
        <v>4</v>
      </c>
      <c r="G6"/>
      <c r="H6"/>
    </row>
    <row r="7" spans="1:12" hidden="1">
      <c r="A7" t="s">
        <v>4</v>
      </c>
      <c r="B7" t="str">
        <f t="shared" si="0"/>
        <v>Identify political and regulatory issues  (10023)</v>
      </c>
      <c r="C7" t="str">
        <f t="shared" si="1"/>
        <v>1.1.1.3</v>
      </c>
      <c r="D7" t="str">
        <f t="shared" si="2"/>
        <v xml:space="preserve">Identify political and regulatory issues </v>
      </c>
      <c r="E7" t="str">
        <f t="shared" si="3"/>
        <v>10023</v>
      </c>
      <c r="F7">
        <f t="shared" si="4"/>
        <v>4</v>
      </c>
      <c r="G7"/>
      <c r="H7"/>
    </row>
    <row r="8" spans="1:12" hidden="1">
      <c r="A8" t="s">
        <v>5</v>
      </c>
      <c r="B8" t="str">
        <f t="shared" si="0"/>
        <v>Assess new technology innovations  (10024)</v>
      </c>
      <c r="C8" t="str">
        <f t="shared" si="1"/>
        <v>1.1.1.4</v>
      </c>
      <c r="D8" t="str">
        <f t="shared" si="2"/>
        <v xml:space="preserve">Assess new technology innovations </v>
      </c>
      <c r="E8" t="str">
        <f t="shared" si="3"/>
        <v>10024</v>
      </c>
      <c r="F8">
        <f t="shared" si="4"/>
        <v>4</v>
      </c>
      <c r="G8"/>
      <c r="H8"/>
    </row>
    <row r="9" spans="1:12" hidden="1">
      <c r="A9" t="s">
        <v>6</v>
      </c>
      <c r="B9" t="str">
        <f t="shared" si="0"/>
        <v>Analyze demographics (10025)</v>
      </c>
      <c r="C9" t="str">
        <f t="shared" si="1"/>
        <v>1.1.1.5</v>
      </c>
      <c r="D9" t="str">
        <f t="shared" si="2"/>
        <v>Analyze demographics</v>
      </c>
      <c r="E9" t="str">
        <f t="shared" si="3"/>
        <v>10025</v>
      </c>
      <c r="F9">
        <f t="shared" si="4"/>
        <v>4</v>
      </c>
      <c r="G9"/>
      <c r="H9"/>
    </row>
    <row r="10" spans="1:12" hidden="1">
      <c r="A10" t="s">
        <v>7</v>
      </c>
      <c r="B10" t="str">
        <f t="shared" si="0"/>
        <v>Identify social and cultural changes  (10026)</v>
      </c>
      <c r="C10" t="str">
        <f t="shared" si="1"/>
        <v>1.1.1.6</v>
      </c>
      <c r="D10" t="str">
        <f t="shared" si="2"/>
        <v xml:space="preserve">Identify social and cultural changes </v>
      </c>
      <c r="E10" t="str">
        <f t="shared" si="3"/>
        <v>10026</v>
      </c>
      <c r="F10">
        <f t="shared" si="4"/>
        <v>4</v>
      </c>
      <c r="G10"/>
      <c r="H10"/>
    </row>
    <row r="11" spans="1:12" hidden="1">
      <c r="A11" t="s">
        <v>8</v>
      </c>
      <c r="B11" t="str">
        <f t="shared" si="0"/>
        <v>Identify ecological concerns (10027)</v>
      </c>
      <c r="C11" t="str">
        <f t="shared" si="1"/>
        <v>1.1.1.7</v>
      </c>
      <c r="D11" t="str">
        <f t="shared" si="2"/>
        <v>Identify ecological concerns</v>
      </c>
      <c r="E11" t="str">
        <f t="shared" si="3"/>
        <v>10027</v>
      </c>
      <c r="F11">
        <f t="shared" si="4"/>
        <v>4</v>
      </c>
      <c r="G11"/>
      <c r="H11"/>
    </row>
    <row r="12" spans="1:12" hidden="1">
      <c r="A12" t="s">
        <v>9</v>
      </c>
      <c r="B12" t="str">
        <f t="shared" si="0"/>
        <v>Survey market and determine customer needs and wants (10018)</v>
      </c>
      <c r="C12" t="str">
        <f t="shared" si="1"/>
        <v>1.1.2</v>
      </c>
      <c r="D12" t="str">
        <f t="shared" si="2"/>
        <v>Survey market and determine customer needs and wants</v>
      </c>
      <c r="E12" t="str">
        <f t="shared" si="3"/>
        <v>10018</v>
      </c>
      <c r="F12">
        <f t="shared" si="4"/>
        <v>3</v>
      </c>
      <c r="G12"/>
      <c r="H12"/>
    </row>
    <row r="13" spans="1:12" hidden="1">
      <c r="A13" t="s">
        <v>10</v>
      </c>
      <c r="B13" t="str">
        <f t="shared" si="0"/>
        <v>Conduct qualitative/quantitative assessments (10028)</v>
      </c>
      <c r="C13" t="str">
        <f t="shared" si="1"/>
        <v>1.1.2.1</v>
      </c>
      <c r="D13" t="str">
        <f t="shared" si="2"/>
        <v>Conduct qualitative/quantitative assessments</v>
      </c>
      <c r="E13" t="str">
        <f t="shared" si="3"/>
        <v>10028</v>
      </c>
      <c r="F13">
        <f t="shared" si="4"/>
        <v>4</v>
      </c>
      <c r="G13"/>
      <c r="H13"/>
    </row>
    <row r="14" spans="1:12" hidden="1">
      <c r="A14" t="s">
        <v>11</v>
      </c>
      <c r="B14" t="str">
        <f t="shared" si="0"/>
        <v>Capture and assess customer needs  (10029)</v>
      </c>
      <c r="C14" t="str">
        <f t="shared" si="1"/>
        <v>1.1.2.2</v>
      </c>
      <c r="D14" t="str">
        <f t="shared" si="2"/>
        <v xml:space="preserve">Capture and assess customer needs </v>
      </c>
      <c r="E14" t="str">
        <f t="shared" si="3"/>
        <v>10029</v>
      </c>
      <c r="F14">
        <f t="shared" si="4"/>
        <v>4</v>
      </c>
      <c r="G14"/>
      <c r="H14"/>
    </row>
    <row r="15" spans="1:12" hidden="1">
      <c r="A15" t="s">
        <v>12</v>
      </c>
      <c r="B15" t="str">
        <f t="shared" si="0"/>
        <v>Perform internal analysis (10019)</v>
      </c>
      <c r="C15" t="str">
        <f t="shared" si="1"/>
        <v>1.1.3</v>
      </c>
      <c r="D15" t="str">
        <f t="shared" si="2"/>
        <v>Perform internal analysis</v>
      </c>
      <c r="E15" t="str">
        <f t="shared" si="3"/>
        <v>10019</v>
      </c>
      <c r="F15">
        <f t="shared" si="4"/>
        <v>3</v>
      </c>
      <c r="G15"/>
      <c r="H15"/>
    </row>
    <row r="16" spans="1:12" hidden="1">
      <c r="A16" t="s">
        <v>13</v>
      </c>
      <c r="B16" t="str">
        <f t="shared" si="0"/>
        <v>Analyze organizational characteristics  (10030)</v>
      </c>
      <c r="C16" t="str">
        <f t="shared" si="1"/>
        <v>1.1.3.1</v>
      </c>
      <c r="D16" t="str">
        <f t="shared" si="2"/>
        <v xml:space="preserve">Analyze organizational characteristics </v>
      </c>
      <c r="E16" t="str">
        <f t="shared" si="3"/>
        <v>10030</v>
      </c>
      <c r="F16">
        <f t="shared" si="4"/>
        <v>4</v>
      </c>
      <c r="G16"/>
      <c r="H16"/>
    </row>
    <row r="17" spans="1:8" hidden="1">
      <c r="A17" t="s">
        <v>14</v>
      </c>
      <c r="B17" t="str">
        <f t="shared" si="0"/>
        <v>Create baselines for current processes  (10031)</v>
      </c>
      <c r="C17" t="str">
        <f t="shared" si="1"/>
        <v>1.1.3.2</v>
      </c>
      <c r="D17" t="str">
        <f t="shared" si="2"/>
        <v xml:space="preserve">Create baselines for current processes </v>
      </c>
      <c r="E17" t="str">
        <f t="shared" si="3"/>
        <v>10031</v>
      </c>
      <c r="F17">
        <f t="shared" si="4"/>
        <v>4</v>
      </c>
      <c r="G17"/>
      <c r="H17"/>
    </row>
    <row r="18" spans="1:8" hidden="1">
      <c r="A18" t="s">
        <v>15</v>
      </c>
      <c r="B18" t="str">
        <f t="shared" si="0"/>
        <v>Analyze systems and technology  (10032)</v>
      </c>
      <c r="C18" t="str">
        <f t="shared" si="1"/>
        <v>1.1.3.3</v>
      </c>
      <c r="D18" t="str">
        <f t="shared" si="2"/>
        <v xml:space="preserve">Analyze systems and technology </v>
      </c>
      <c r="E18" t="str">
        <f t="shared" si="3"/>
        <v>10032</v>
      </c>
      <c r="F18">
        <f t="shared" si="4"/>
        <v>4</v>
      </c>
      <c r="G18"/>
      <c r="H18"/>
    </row>
    <row r="19" spans="1:8" hidden="1">
      <c r="A19" t="s">
        <v>16</v>
      </c>
      <c r="B19" t="str">
        <f t="shared" si="0"/>
        <v>Analyze financial positions (10033)</v>
      </c>
      <c r="C19" t="str">
        <f t="shared" si="1"/>
        <v>1.1.3.4</v>
      </c>
      <c r="D19" t="str">
        <f t="shared" si="2"/>
        <v>Analyze financial positions</v>
      </c>
      <c r="E19" t="str">
        <f t="shared" si="3"/>
        <v>10033</v>
      </c>
      <c r="F19">
        <f t="shared" si="4"/>
        <v>4</v>
      </c>
      <c r="G19"/>
      <c r="H19"/>
    </row>
    <row r="20" spans="1:8" hidden="1">
      <c r="A20" t="s">
        <v>17</v>
      </c>
      <c r="B20" t="str">
        <f t="shared" si="0"/>
        <v>Identify enterprise core competencies  (10034)</v>
      </c>
      <c r="C20" t="str">
        <f t="shared" si="1"/>
        <v>1.1.3.5</v>
      </c>
      <c r="D20" t="str">
        <f t="shared" si="2"/>
        <v xml:space="preserve">Identify enterprise core competencies </v>
      </c>
      <c r="E20" t="str">
        <f t="shared" si="3"/>
        <v>10034</v>
      </c>
      <c r="F20">
        <f t="shared" si="4"/>
        <v>4</v>
      </c>
      <c r="G20"/>
      <c r="H20"/>
    </row>
    <row r="21" spans="1:8" hidden="1">
      <c r="A21" t="s">
        <v>18</v>
      </c>
      <c r="B21" t="str">
        <f t="shared" si="0"/>
        <v>Establish strategic vision (10020)</v>
      </c>
      <c r="C21" t="str">
        <f t="shared" si="1"/>
        <v>1.1.4</v>
      </c>
      <c r="D21" t="str">
        <f t="shared" si="2"/>
        <v>Establish strategic vision</v>
      </c>
      <c r="E21" t="str">
        <f t="shared" si="3"/>
        <v>10020</v>
      </c>
      <c r="F21">
        <f t="shared" si="4"/>
        <v>3</v>
      </c>
      <c r="G21"/>
      <c r="H21"/>
    </row>
    <row r="22" spans="1:8" hidden="1">
      <c r="A22" t="s">
        <v>19</v>
      </c>
      <c r="B22" t="str">
        <f t="shared" si="0"/>
        <v>Align stakeholders around strategic vision  (10035)</v>
      </c>
      <c r="C22" t="str">
        <f t="shared" si="1"/>
        <v>1.1.4.1</v>
      </c>
      <c r="D22" t="str">
        <f t="shared" si="2"/>
        <v xml:space="preserve">Align stakeholders around strategic vision </v>
      </c>
      <c r="E22" t="str">
        <f t="shared" si="3"/>
        <v>10035</v>
      </c>
      <c r="F22">
        <f t="shared" si="4"/>
        <v>4</v>
      </c>
      <c r="G22"/>
      <c r="H22"/>
    </row>
    <row r="23" spans="1:8" hidden="1">
      <c r="A23" t="s">
        <v>20</v>
      </c>
      <c r="B23" t="str">
        <f t="shared" si="0"/>
        <v>Communicate strategic vision to stakeholders  (10036)</v>
      </c>
      <c r="C23" t="str">
        <f t="shared" si="1"/>
        <v>1.1.4.2</v>
      </c>
      <c r="D23" t="str">
        <f t="shared" si="2"/>
        <v xml:space="preserve">Communicate strategic vision to stakeholders </v>
      </c>
      <c r="E23" t="str">
        <f t="shared" si="3"/>
        <v>10036</v>
      </c>
      <c r="F23">
        <f t="shared" si="4"/>
        <v>4</v>
      </c>
      <c r="G23"/>
      <c r="H23"/>
    </row>
    <row r="24" spans="1:8" hidden="1">
      <c r="A24" t="s">
        <v>21</v>
      </c>
      <c r="B24" t="str">
        <f t="shared" si="0"/>
        <v>Conduct organization restructuring opportunities (16792)</v>
      </c>
      <c r="C24" t="str">
        <f t="shared" si="1"/>
        <v>1.1.5</v>
      </c>
      <c r="D24" t="str">
        <f t="shared" si="2"/>
        <v>Conduct organization restructuring opportunities</v>
      </c>
      <c r="E24" t="str">
        <f t="shared" si="3"/>
        <v>16792</v>
      </c>
      <c r="F24">
        <f t="shared" si="4"/>
        <v>3</v>
      </c>
      <c r="G24"/>
      <c r="H24"/>
    </row>
    <row r="25" spans="1:8" hidden="1">
      <c r="A25" t="s">
        <v>22</v>
      </c>
      <c r="B25" t="str">
        <f t="shared" si="0"/>
        <v>Identify restructuring opportunities  (16793)</v>
      </c>
      <c r="C25" t="str">
        <f t="shared" si="1"/>
        <v>1.1.5.1</v>
      </c>
      <c r="D25" t="str">
        <f t="shared" si="2"/>
        <v xml:space="preserve">Identify restructuring opportunities </v>
      </c>
      <c r="E25" t="str">
        <f t="shared" si="3"/>
        <v>16793</v>
      </c>
      <c r="F25">
        <f t="shared" si="4"/>
        <v>4</v>
      </c>
      <c r="G25"/>
      <c r="H25"/>
    </row>
    <row r="26" spans="1:8" hidden="1">
      <c r="A26" t="s">
        <v>23</v>
      </c>
      <c r="B26" t="str">
        <f t="shared" si="0"/>
        <v>Perform due-diligence (16794)</v>
      </c>
      <c r="C26" t="str">
        <f t="shared" si="1"/>
        <v>1.1.5.2</v>
      </c>
      <c r="D26" t="str">
        <f t="shared" si="2"/>
        <v>Perform due-diligence</v>
      </c>
      <c r="E26" t="str">
        <f t="shared" si="3"/>
        <v>16794</v>
      </c>
      <c r="F26">
        <f t="shared" si="4"/>
        <v>4</v>
      </c>
      <c r="G26"/>
      <c r="H26"/>
    </row>
    <row r="27" spans="1:8" hidden="1">
      <c r="A27" t="s">
        <v>24</v>
      </c>
      <c r="B27" t="str">
        <f t="shared" si="0"/>
        <v>Analyze deal options (16795)</v>
      </c>
      <c r="C27" t="str">
        <f t="shared" si="1"/>
        <v>1.1.5.3</v>
      </c>
      <c r="D27" t="str">
        <f t="shared" si="2"/>
        <v>Analyze deal options</v>
      </c>
      <c r="E27" t="str">
        <f t="shared" si="3"/>
        <v>16795</v>
      </c>
      <c r="F27">
        <f t="shared" si="4"/>
        <v>4</v>
      </c>
      <c r="G27"/>
      <c r="H27"/>
    </row>
    <row r="28" spans="1:8" hidden="1">
      <c r="A28" t="s">
        <v>25</v>
      </c>
      <c r="B28" t="str">
        <f t="shared" si="0"/>
        <v>Evaluate acquisition options  (16796)</v>
      </c>
      <c r="C28" t="str">
        <f t="shared" si="1"/>
        <v>1.1.5.3.1</v>
      </c>
      <c r="D28" t="str">
        <f t="shared" si="2"/>
        <v xml:space="preserve">Evaluate acquisition options </v>
      </c>
      <c r="E28" t="str">
        <f t="shared" si="3"/>
        <v>16796</v>
      </c>
      <c r="F28">
        <f t="shared" si="4"/>
        <v>5</v>
      </c>
      <c r="G28"/>
      <c r="H28"/>
    </row>
    <row r="29" spans="1:8" hidden="1">
      <c r="A29" t="s">
        <v>26</v>
      </c>
      <c r="B29" t="str">
        <f t="shared" si="0"/>
        <v>Evaluate merger options  (16797)</v>
      </c>
      <c r="C29" t="str">
        <f t="shared" si="1"/>
        <v>1.1.5.3.2</v>
      </c>
      <c r="D29" t="str">
        <f t="shared" si="2"/>
        <v xml:space="preserve">Evaluate merger options </v>
      </c>
      <c r="E29" t="str">
        <f t="shared" si="3"/>
        <v>16797</v>
      </c>
      <c r="F29">
        <f t="shared" si="4"/>
        <v>5</v>
      </c>
      <c r="G29"/>
      <c r="H29"/>
    </row>
    <row r="30" spans="1:8" hidden="1">
      <c r="A30" t="s">
        <v>27</v>
      </c>
      <c r="B30" t="str">
        <f t="shared" si="0"/>
        <v>Evaluate de-merger options  (16798)</v>
      </c>
      <c r="C30" t="str">
        <f t="shared" si="1"/>
        <v>1.1.5.3.3</v>
      </c>
      <c r="D30" t="str">
        <f t="shared" si="2"/>
        <v xml:space="preserve">Evaluate de-merger options </v>
      </c>
      <c r="E30" t="str">
        <f t="shared" si="3"/>
        <v>16798</v>
      </c>
      <c r="F30">
        <f t="shared" si="4"/>
        <v>5</v>
      </c>
      <c r="G30"/>
      <c r="H30"/>
    </row>
    <row r="31" spans="1:8" hidden="1">
      <c r="A31" t="s">
        <v>28</v>
      </c>
      <c r="B31" t="str">
        <f t="shared" si="0"/>
        <v>Evaluate divesture options  (16799)</v>
      </c>
      <c r="C31" t="str">
        <f t="shared" si="1"/>
        <v>1.1.5.3.4</v>
      </c>
      <c r="D31" t="str">
        <f t="shared" si="2"/>
        <v xml:space="preserve">Evaluate divesture options </v>
      </c>
      <c r="E31" t="str">
        <f t="shared" si="3"/>
        <v>16799</v>
      </c>
      <c r="F31">
        <f t="shared" si="4"/>
        <v>5</v>
      </c>
      <c r="G31"/>
      <c r="H31"/>
    </row>
    <row r="32" spans="1:8">
      <c r="A32" t="s">
        <v>29</v>
      </c>
      <c r="B32" t="str">
        <f t="shared" si="0"/>
        <v>Develop business strategy (10015)</v>
      </c>
      <c r="C32" t="str">
        <f t="shared" si="1"/>
        <v>1.2</v>
      </c>
      <c r="D32" t="str">
        <f t="shared" si="2"/>
        <v>Develop business strategy</v>
      </c>
      <c r="E32" t="str">
        <f t="shared" si="3"/>
        <v>10015</v>
      </c>
      <c r="F32">
        <f t="shared" si="4"/>
        <v>2</v>
      </c>
      <c r="G32" s="3" t="s">
        <v>1209</v>
      </c>
      <c r="H32" s="3" t="s">
        <v>1209</v>
      </c>
    </row>
    <row r="33" spans="1:6" customFormat="1" hidden="1">
      <c r="A33" t="s">
        <v>30</v>
      </c>
      <c r="B33" t="str">
        <f t="shared" si="0"/>
        <v>Develop overall mission statement (10037)</v>
      </c>
      <c r="C33" t="str">
        <f t="shared" si="1"/>
        <v>1.2.1</v>
      </c>
      <c r="D33" t="str">
        <f t="shared" si="2"/>
        <v>Develop overall mission statement</v>
      </c>
      <c r="E33" t="str">
        <f t="shared" si="3"/>
        <v>10037</v>
      </c>
      <c r="F33">
        <f t="shared" si="4"/>
        <v>3</v>
      </c>
    </row>
    <row r="34" spans="1:6" customFormat="1" hidden="1">
      <c r="A34" t="s">
        <v>31</v>
      </c>
      <c r="B34" t="str">
        <f t="shared" si="0"/>
        <v>Define current business (10044)</v>
      </c>
      <c r="C34" t="str">
        <f t="shared" si="1"/>
        <v>1.2.1.1</v>
      </c>
      <c r="D34" t="str">
        <f t="shared" si="2"/>
        <v>Define current business</v>
      </c>
      <c r="E34" t="str">
        <f t="shared" si="3"/>
        <v>10044</v>
      </c>
      <c r="F34">
        <f t="shared" si="4"/>
        <v>4</v>
      </c>
    </row>
    <row r="35" spans="1:6" customFormat="1" hidden="1">
      <c r="A35" t="s">
        <v>32</v>
      </c>
      <c r="B35" t="str">
        <f t="shared" si="0"/>
        <v>Formulate mission (10045)</v>
      </c>
      <c r="C35" t="str">
        <f t="shared" si="1"/>
        <v>1.2.1.2</v>
      </c>
      <c r="D35" t="str">
        <f t="shared" si="2"/>
        <v>Formulate mission</v>
      </c>
      <c r="E35" t="str">
        <f t="shared" si="3"/>
        <v>10045</v>
      </c>
      <c r="F35">
        <f t="shared" si="4"/>
        <v>4</v>
      </c>
    </row>
    <row r="36" spans="1:6" customFormat="1" hidden="1">
      <c r="A36" t="s">
        <v>33</v>
      </c>
      <c r="B36" t="str">
        <f t="shared" si="0"/>
        <v>Communicate mission (10046)</v>
      </c>
      <c r="C36" t="str">
        <f t="shared" si="1"/>
        <v>1.2.1.3</v>
      </c>
      <c r="D36" t="str">
        <f t="shared" si="2"/>
        <v>Communicate mission</v>
      </c>
      <c r="E36" t="str">
        <f t="shared" si="3"/>
        <v>10046</v>
      </c>
      <c r="F36">
        <f t="shared" si="4"/>
        <v>4</v>
      </c>
    </row>
    <row r="37" spans="1:6" customFormat="1" hidden="1">
      <c r="A37" t="s">
        <v>34</v>
      </c>
      <c r="B37" t="str">
        <f t="shared" si="0"/>
        <v>Evaluate strategic options to achieve the objectives  (10038)</v>
      </c>
      <c r="C37" t="str">
        <f t="shared" si="1"/>
        <v>1.2.2</v>
      </c>
      <c r="D37" t="str">
        <f t="shared" si="2"/>
        <v xml:space="preserve">Evaluate strategic options to achieve the objectives </v>
      </c>
      <c r="E37" t="str">
        <f t="shared" si="3"/>
        <v>10038</v>
      </c>
      <c r="F37">
        <f t="shared" si="4"/>
        <v>3</v>
      </c>
    </row>
    <row r="38" spans="1:6" customFormat="1" hidden="1">
      <c r="A38" t="s">
        <v>35</v>
      </c>
      <c r="B38" t="str">
        <f t="shared" si="0"/>
        <v>Define strategic options (10047)</v>
      </c>
      <c r="C38" t="str">
        <f t="shared" si="1"/>
        <v>1.2.2.1</v>
      </c>
      <c r="D38" t="str">
        <f t="shared" si="2"/>
        <v>Define strategic options</v>
      </c>
      <c r="E38" t="str">
        <f t="shared" si="3"/>
        <v>10047</v>
      </c>
      <c r="F38">
        <f t="shared" si="4"/>
        <v>4</v>
      </c>
    </row>
    <row r="39" spans="1:6" customFormat="1" hidden="1">
      <c r="A39" t="s">
        <v>36</v>
      </c>
      <c r="B39" t="str">
        <f t="shared" si="0"/>
        <v>Assess and analyze impact of each option (10048)</v>
      </c>
      <c r="C39" t="str">
        <f t="shared" si="1"/>
        <v>1.2.2.2</v>
      </c>
      <c r="D39" t="str">
        <f t="shared" si="2"/>
        <v>Assess and analyze impact of each option</v>
      </c>
      <c r="E39" t="str">
        <f t="shared" si="3"/>
        <v>10048</v>
      </c>
      <c r="F39">
        <f t="shared" si="4"/>
        <v>4</v>
      </c>
    </row>
    <row r="40" spans="1:6" customFormat="1" hidden="1">
      <c r="A40" t="s">
        <v>37</v>
      </c>
      <c r="B40" t="str">
        <f t="shared" si="0"/>
        <v>Develop sustainability strategy  (14189)</v>
      </c>
      <c r="C40" t="str">
        <f t="shared" si="1"/>
        <v>1.2.2.3</v>
      </c>
      <c r="D40" t="str">
        <f t="shared" si="2"/>
        <v xml:space="preserve">Develop sustainability strategy </v>
      </c>
      <c r="E40" t="str">
        <f t="shared" si="3"/>
        <v>14189</v>
      </c>
      <c r="F40">
        <f t="shared" si="4"/>
        <v>4</v>
      </c>
    </row>
    <row r="41" spans="1:6" customFormat="1" hidden="1">
      <c r="A41" t="s">
        <v>38</v>
      </c>
      <c r="B41" t="str">
        <f t="shared" si="0"/>
        <v>Develop global support and shared services strategy (14190)</v>
      </c>
      <c r="C41" t="str">
        <f t="shared" si="1"/>
        <v>1.2.2.4</v>
      </c>
      <c r="D41" t="str">
        <f t="shared" si="2"/>
        <v>Develop global support and shared services strategy</v>
      </c>
      <c r="E41" t="str">
        <f t="shared" si="3"/>
        <v>14190</v>
      </c>
      <c r="F41">
        <f t="shared" si="4"/>
        <v>4</v>
      </c>
    </row>
    <row r="42" spans="1:6" customFormat="1" hidden="1">
      <c r="A42" t="s">
        <v>39</v>
      </c>
      <c r="B42" t="str">
        <f t="shared" si="0"/>
        <v>Develop lean/continuous improvement strategy (14197)</v>
      </c>
      <c r="C42" t="str">
        <f t="shared" si="1"/>
        <v>1.2.2.5</v>
      </c>
      <c r="D42" t="str">
        <f t="shared" si="2"/>
        <v>Develop lean/continuous improvement strategy</v>
      </c>
      <c r="E42" t="str">
        <f t="shared" si="3"/>
        <v>14197</v>
      </c>
      <c r="F42">
        <f t="shared" si="4"/>
        <v>4</v>
      </c>
    </row>
    <row r="43" spans="1:6" customFormat="1" hidden="1">
      <c r="A43" t="s">
        <v>40</v>
      </c>
      <c r="B43" t="str">
        <f t="shared" si="0"/>
        <v>Select long-term business strategy (10039)</v>
      </c>
      <c r="C43" t="str">
        <f t="shared" si="1"/>
        <v>1.2.3</v>
      </c>
      <c r="D43" t="str">
        <f t="shared" si="2"/>
        <v>Select long-term business strategy</v>
      </c>
      <c r="E43" t="str">
        <f t="shared" si="3"/>
        <v>10039</v>
      </c>
      <c r="F43">
        <f t="shared" si="4"/>
        <v>3</v>
      </c>
    </row>
    <row r="44" spans="1:6" customFormat="1" hidden="1">
      <c r="A44" t="s">
        <v>41</v>
      </c>
      <c r="B44" t="str">
        <f t="shared" si="0"/>
        <v>Coordinate and align functional and process strategies  (10040)</v>
      </c>
      <c r="C44" t="str">
        <f t="shared" si="1"/>
        <v>1.2.4</v>
      </c>
      <c r="D44" t="str">
        <f t="shared" si="2"/>
        <v xml:space="preserve">Coordinate and align functional and process strategies </v>
      </c>
      <c r="E44" t="str">
        <f t="shared" si="3"/>
        <v>10040</v>
      </c>
      <c r="F44">
        <f t="shared" si="4"/>
        <v>3</v>
      </c>
    </row>
    <row r="45" spans="1:6" customFormat="1" hidden="1">
      <c r="A45" t="s">
        <v>42</v>
      </c>
      <c r="B45" t="str">
        <f t="shared" si="0"/>
        <v>Create organizational design (structure, governance, reporting, etc.) (10041)</v>
      </c>
      <c r="C45" t="str">
        <f t="shared" si="1"/>
        <v>1.2.5</v>
      </c>
      <c r="D45" t="str">
        <f t="shared" si="2"/>
        <v>Create organizational design</v>
      </c>
      <c r="E45" t="str">
        <f t="shared" si="3"/>
        <v>struc</v>
      </c>
      <c r="F45">
        <f t="shared" si="4"/>
        <v>3</v>
      </c>
    </row>
    <row r="46" spans="1:6" customFormat="1" hidden="1">
      <c r="A46" t="s">
        <v>43</v>
      </c>
      <c r="B46" t="str">
        <f t="shared" si="0"/>
        <v>Evaluate breadth and depth of organizational structure (10049)</v>
      </c>
      <c r="C46" t="str">
        <f t="shared" si="1"/>
        <v>1.2.5.1</v>
      </c>
      <c r="D46" t="str">
        <f t="shared" si="2"/>
        <v>Evaluate breadth and depth of organizational structure</v>
      </c>
      <c r="E46" t="str">
        <f t="shared" si="3"/>
        <v>10049</v>
      </c>
      <c r="F46">
        <f t="shared" si="4"/>
        <v>4</v>
      </c>
    </row>
    <row r="47" spans="1:6" customFormat="1" hidden="1">
      <c r="A47" t="s">
        <v>44</v>
      </c>
      <c r="B47" t="str">
        <f t="shared" si="0"/>
        <v>Perform job-specific roles mapping and value-added analyses (10050)</v>
      </c>
      <c r="C47" t="str">
        <f t="shared" si="1"/>
        <v>1.2.5.2</v>
      </c>
      <c r="D47" t="str">
        <f t="shared" si="2"/>
        <v>Perform job-specific roles mapping and value-added analyses</v>
      </c>
      <c r="E47" t="str">
        <f t="shared" si="3"/>
        <v>10050</v>
      </c>
      <c r="F47">
        <f t="shared" si="4"/>
        <v>4</v>
      </c>
    </row>
    <row r="48" spans="1:6" customFormat="1" hidden="1">
      <c r="A48" t="s">
        <v>45</v>
      </c>
      <c r="B48" t="str">
        <f t="shared" si="0"/>
        <v>Develop role activity diagrams to assess hand-off activity (10051)</v>
      </c>
      <c r="C48" t="str">
        <f t="shared" si="1"/>
        <v>1.2.5.3</v>
      </c>
      <c r="D48" t="str">
        <f t="shared" si="2"/>
        <v>Develop role activity diagrams to assess hand-off activity</v>
      </c>
      <c r="E48" t="str">
        <f t="shared" si="3"/>
        <v>10051</v>
      </c>
      <c r="F48">
        <f t="shared" si="4"/>
        <v>4</v>
      </c>
    </row>
    <row r="49" spans="1:8" hidden="1">
      <c r="A49" t="s">
        <v>46</v>
      </c>
      <c r="B49" t="str">
        <f t="shared" si="0"/>
        <v>Perform organization redesign workshops (10052)</v>
      </c>
      <c r="C49" t="str">
        <f t="shared" si="1"/>
        <v>1.2.5.4</v>
      </c>
      <c r="D49" t="str">
        <f t="shared" si="2"/>
        <v>Perform organization redesign workshops</v>
      </c>
      <c r="E49" t="str">
        <f t="shared" si="3"/>
        <v>10052</v>
      </c>
      <c r="F49">
        <f t="shared" si="4"/>
        <v>4</v>
      </c>
      <c r="G49"/>
      <c r="H49"/>
    </row>
    <row r="50" spans="1:8" hidden="1">
      <c r="A50" t="s">
        <v>47</v>
      </c>
      <c r="B50" t="str">
        <f t="shared" si="0"/>
        <v>Design the relationships between organizational units (10053)</v>
      </c>
      <c r="C50" t="str">
        <f t="shared" si="1"/>
        <v>1.2.5.5</v>
      </c>
      <c r="D50" t="str">
        <f t="shared" si="2"/>
        <v>Design the relationships between organizational units</v>
      </c>
      <c r="E50" t="str">
        <f t="shared" si="3"/>
        <v>10053</v>
      </c>
      <c r="F50">
        <f t="shared" si="4"/>
        <v>4</v>
      </c>
      <c r="G50"/>
      <c r="H50"/>
    </row>
    <row r="51" spans="1:8" hidden="1">
      <c r="A51" t="s">
        <v>48</v>
      </c>
      <c r="B51" t="str">
        <f t="shared" si="0"/>
        <v>Develop role analysis and activity diagrams for key processes (10054)</v>
      </c>
      <c r="C51" t="str">
        <f t="shared" si="1"/>
        <v>1.2.5.6</v>
      </c>
      <c r="D51" t="str">
        <f t="shared" si="2"/>
        <v>Develop role analysis and activity diagrams for key processes</v>
      </c>
      <c r="E51" t="str">
        <f t="shared" si="3"/>
        <v>10054</v>
      </c>
      <c r="F51">
        <f t="shared" si="4"/>
        <v>4</v>
      </c>
      <c r="G51"/>
      <c r="H51"/>
    </row>
    <row r="52" spans="1:8" hidden="1">
      <c r="A52" t="s">
        <v>49</v>
      </c>
      <c r="B52" t="str">
        <f t="shared" si="0"/>
        <v>Assess organizational implication of feasible alternatives (10055)</v>
      </c>
      <c r="C52" t="str">
        <f t="shared" si="1"/>
        <v>1.2.5.7</v>
      </c>
      <c r="D52" t="str">
        <f t="shared" si="2"/>
        <v>Assess organizational implication of feasible alternatives</v>
      </c>
      <c r="E52" t="str">
        <f t="shared" si="3"/>
        <v>10055</v>
      </c>
      <c r="F52">
        <f t="shared" si="4"/>
        <v>4</v>
      </c>
      <c r="G52"/>
      <c r="H52"/>
    </row>
    <row r="53" spans="1:8" hidden="1">
      <c r="A53" t="s">
        <v>50</v>
      </c>
      <c r="B53" t="str">
        <f t="shared" si="0"/>
        <v>Migrate to new organization (10056)</v>
      </c>
      <c r="C53" t="str">
        <f t="shared" si="1"/>
        <v>1.2.5.8</v>
      </c>
      <c r="D53" t="str">
        <f t="shared" si="2"/>
        <v>Migrate to new organization</v>
      </c>
      <c r="E53" t="str">
        <f t="shared" si="3"/>
        <v>10056</v>
      </c>
      <c r="F53">
        <f t="shared" si="4"/>
        <v>4</v>
      </c>
      <c r="G53"/>
      <c r="H53"/>
    </row>
    <row r="54" spans="1:8" hidden="1">
      <c r="A54" t="s">
        <v>51</v>
      </c>
      <c r="B54" t="str">
        <f t="shared" si="0"/>
        <v>Develop and set organizational goals (10042)</v>
      </c>
      <c r="C54" t="str">
        <f t="shared" si="1"/>
        <v>1.2.6</v>
      </c>
      <c r="D54" t="str">
        <f t="shared" si="2"/>
        <v>Develop and set organizational goals</v>
      </c>
      <c r="E54" t="str">
        <f t="shared" si="3"/>
        <v>10042</v>
      </c>
      <c r="F54">
        <f t="shared" si="4"/>
        <v>3</v>
      </c>
      <c r="G54"/>
      <c r="H54"/>
    </row>
    <row r="55" spans="1:8" hidden="1">
      <c r="A55" t="s">
        <v>52</v>
      </c>
      <c r="B55" t="str">
        <f t="shared" si="0"/>
        <v>Formulate business unit strategies (10043)</v>
      </c>
      <c r="C55" t="str">
        <f t="shared" si="1"/>
        <v>1.2.7</v>
      </c>
      <c r="D55" t="str">
        <f t="shared" si="2"/>
        <v>Formulate business unit strategies</v>
      </c>
      <c r="E55" t="str">
        <f t="shared" si="3"/>
        <v>10043</v>
      </c>
      <c r="F55">
        <f t="shared" si="4"/>
        <v>3</v>
      </c>
      <c r="G55"/>
      <c r="H55"/>
    </row>
    <row r="56" spans="1:8">
      <c r="A56" t="s">
        <v>53</v>
      </c>
      <c r="B56" t="str">
        <f t="shared" si="0"/>
        <v>Manage strategic initiatives (10016)</v>
      </c>
      <c r="C56" t="str">
        <f t="shared" si="1"/>
        <v>1.3</v>
      </c>
      <c r="D56" t="str">
        <f t="shared" si="2"/>
        <v>Manage strategic initiatives</v>
      </c>
      <c r="E56" t="str">
        <f t="shared" si="3"/>
        <v>10016</v>
      </c>
      <c r="F56">
        <f t="shared" si="4"/>
        <v>2</v>
      </c>
      <c r="H56" s="3" t="s">
        <v>1209</v>
      </c>
    </row>
    <row r="57" spans="1:8" hidden="1">
      <c r="A57" t="s">
        <v>54</v>
      </c>
      <c r="B57" t="str">
        <f t="shared" si="0"/>
        <v>Develop strategic initiatives (10057)</v>
      </c>
      <c r="C57" t="str">
        <f t="shared" si="1"/>
        <v>1.3.1</v>
      </c>
      <c r="D57" t="str">
        <f t="shared" si="2"/>
        <v>Develop strategic initiatives</v>
      </c>
      <c r="E57" t="str">
        <f t="shared" si="3"/>
        <v>10057</v>
      </c>
      <c r="F57">
        <f t="shared" si="4"/>
        <v>3</v>
      </c>
      <c r="G57"/>
      <c r="H57"/>
    </row>
    <row r="58" spans="1:8" hidden="1">
      <c r="A58" t="s">
        <v>55</v>
      </c>
      <c r="B58" t="str">
        <f t="shared" si="0"/>
        <v>Evaluate strategic initiatives (10058)</v>
      </c>
      <c r="C58" t="str">
        <f t="shared" si="1"/>
        <v>1.3.2</v>
      </c>
      <c r="D58" t="str">
        <f t="shared" si="2"/>
        <v>Evaluate strategic initiatives</v>
      </c>
      <c r="E58" t="str">
        <f t="shared" si="3"/>
        <v>10058</v>
      </c>
      <c r="F58">
        <f t="shared" si="4"/>
        <v>3</v>
      </c>
      <c r="G58"/>
      <c r="H58"/>
    </row>
    <row r="59" spans="1:8" hidden="1">
      <c r="A59" t="s">
        <v>56</v>
      </c>
      <c r="B59" t="str">
        <f t="shared" si="0"/>
        <v>Select strategic initiatives (10059)</v>
      </c>
      <c r="C59" t="str">
        <f t="shared" si="1"/>
        <v>1.3.3</v>
      </c>
      <c r="D59" t="str">
        <f t="shared" si="2"/>
        <v>Select strategic initiatives</v>
      </c>
      <c r="E59" t="str">
        <f t="shared" si="3"/>
        <v>10059</v>
      </c>
      <c r="F59">
        <f t="shared" si="4"/>
        <v>3</v>
      </c>
      <c r="G59"/>
      <c r="H59"/>
    </row>
    <row r="60" spans="1:8" hidden="1">
      <c r="A60" t="s">
        <v>57</v>
      </c>
      <c r="B60" t="str">
        <f t="shared" si="0"/>
        <v xml:space="preserve">Establish high-level measures (10060)  </v>
      </c>
      <c r="C60" t="str">
        <f t="shared" si="1"/>
        <v>1.3.4</v>
      </c>
      <c r="D60" t="str">
        <f t="shared" si="2"/>
        <v>Establish high-level measures</v>
      </c>
      <c r="E60" t="str">
        <f t="shared" si="3"/>
        <v>10060</v>
      </c>
      <c r="F60">
        <f t="shared" si="4"/>
        <v>3</v>
      </c>
      <c r="G60"/>
      <c r="H60"/>
    </row>
    <row r="61" spans="1:8">
      <c r="A61" t="s">
        <v>1192</v>
      </c>
      <c r="B61" t="str">
        <f t="shared" si="0"/>
        <v>Develop and Manage Products and Services (10003)</v>
      </c>
      <c r="C61" t="str">
        <f t="shared" si="1"/>
        <v>2</v>
      </c>
      <c r="D61" t="str">
        <f t="shared" si="2"/>
        <v>Develop and Manage Products and Services</v>
      </c>
      <c r="E61" t="str">
        <f t="shared" si="3"/>
        <v>10003</v>
      </c>
      <c r="F61">
        <f t="shared" si="4"/>
        <v>1</v>
      </c>
      <c r="G61" s="3" t="s">
        <v>1209</v>
      </c>
      <c r="H61" s="3" t="s">
        <v>1209</v>
      </c>
    </row>
    <row r="62" spans="1:8">
      <c r="A62" t="s">
        <v>58</v>
      </c>
      <c r="B62" t="str">
        <f t="shared" si="0"/>
        <v>Manage product and service portfolio (10061)</v>
      </c>
      <c r="C62" t="str">
        <f t="shared" si="1"/>
        <v>2.1</v>
      </c>
      <c r="D62" t="str">
        <f t="shared" si="2"/>
        <v>Manage product and service portfolio</v>
      </c>
      <c r="E62" t="str">
        <f t="shared" si="3"/>
        <v>10061</v>
      </c>
      <c r="F62">
        <f t="shared" si="4"/>
        <v>2</v>
      </c>
      <c r="H62" s="3" t="s">
        <v>1209</v>
      </c>
    </row>
    <row r="63" spans="1:8" hidden="1">
      <c r="A63" t="s">
        <v>59</v>
      </c>
      <c r="B63" t="str">
        <f t="shared" si="0"/>
        <v>Evaluate performance of existing products/services against market opportunities (10063)</v>
      </c>
      <c r="C63" t="str">
        <f t="shared" si="1"/>
        <v>2.1.1</v>
      </c>
      <c r="D63" t="str">
        <f t="shared" si="2"/>
        <v>Evaluate performance of existing products/services against market opportunities</v>
      </c>
      <c r="E63" t="str">
        <f t="shared" si="3"/>
        <v>10063</v>
      </c>
      <c r="F63">
        <f t="shared" si="4"/>
        <v>3</v>
      </c>
      <c r="G63"/>
      <c r="H63"/>
    </row>
    <row r="64" spans="1:8" hidden="1">
      <c r="A64" t="s">
        <v>60</v>
      </c>
      <c r="B64" t="str">
        <f t="shared" si="0"/>
        <v>Define product/service development requirements  (10064)</v>
      </c>
      <c r="C64" t="str">
        <f t="shared" si="1"/>
        <v>2.1.2</v>
      </c>
      <c r="D64" t="str">
        <f t="shared" si="2"/>
        <v xml:space="preserve">Define product/service development requirements </v>
      </c>
      <c r="E64" t="str">
        <f t="shared" si="3"/>
        <v>10064</v>
      </c>
      <c r="F64">
        <f t="shared" si="4"/>
        <v>3</v>
      </c>
      <c r="G64"/>
      <c r="H64"/>
    </row>
    <row r="65" spans="1:6" customFormat="1" hidden="1">
      <c r="A65" t="s">
        <v>61</v>
      </c>
      <c r="B65" t="str">
        <f t="shared" si="0"/>
        <v>Identify potential improvements to existing products and services  (10068)</v>
      </c>
      <c r="C65" t="str">
        <f t="shared" si="1"/>
        <v>2.1.2.1</v>
      </c>
      <c r="D65" t="str">
        <f t="shared" si="2"/>
        <v xml:space="preserve">Identify potential improvements to existing products and services </v>
      </c>
      <c r="E65" t="str">
        <f t="shared" si="3"/>
        <v>10068</v>
      </c>
      <c r="F65">
        <f t="shared" si="4"/>
        <v>4</v>
      </c>
    </row>
    <row r="66" spans="1:6" customFormat="1" hidden="1">
      <c r="A66" t="s">
        <v>62</v>
      </c>
      <c r="B66" t="str">
        <f t="shared" ref="B66:B105" si="5">RIGHT(A66,LEN(A66)-FIND(" ",A66))</f>
        <v>Identify potential new products and services (10069)</v>
      </c>
      <c r="C66" t="str">
        <f t="shared" si="1"/>
        <v>2.1.2.2</v>
      </c>
      <c r="D66" t="str">
        <f t="shared" ref="D66:D128" si="6">LEFT(B66,FIND("(",B66)-2)</f>
        <v>Identify potential new products and services</v>
      </c>
      <c r="E66" t="str">
        <f t="shared" ref="E66:E128" si="7">MID(B66,FIND("(",B66)+1,5)</f>
        <v>10069</v>
      </c>
      <c r="F66">
        <f t="shared" si="4"/>
        <v>4</v>
      </c>
    </row>
    <row r="67" spans="1:6" customFormat="1" hidden="1">
      <c r="A67" t="s">
        <v>63</v>
      </c>
      <c r="B67" t="str">
        <f t="shared" si="5"/>
        <v>Perform discovery research (10065)</v>
      </c>
      <c r="C67" t="str">
        <f t="shared" ref="C67:C130" si="8">LEFT(A67,FIND(" ",A67)-1)</f>
        <v>2.1.3</v>
      </c>
      <c r="D67" t="str">
        <f t="shared" si="6"/>
        <v>Perform discovery research</v>
      </c>
      <c r="E67" t="str">
        <f t="shared" si="7"/>
        <v>10065</v>
      </c>
      <c r="F67">
        <f t="shared" ref="F67:F130" si="9">INT((LEN(C67)+1)/2)</f>
        <v>3</v>
      </c>
    </row>
    <row r="68" spans="1:6" customFormat="1" hidden="1">
      <c r="A68" t="s">
        <v>64</v>
      </c>
      <c r="B68" t="str">
        <f t="shared" si="5"/>
        <v>Identify new technologies (10070)</v>
      </c>
      <c r="C68" t="str">
        <f t="shared" si="8"/>
        <v>2.1.3.1</v>
      </c>
      <c r="D68" t="str">
        <f t="shared" si="6"/>
        <v>Identify new technologies</v>
      </c>
      <c r="E68" t="str">
        <f t="shared" si="7"/>
        <v>10070</v>
      </c>
      <c r="F68">
        <f t="shared" si="9"/>
        <v>4</v>
      </c>
    </row>
    <row r="69" spans="1:6" customFormat="1" hidden="1">
      <c r="A69" t="s">
        <v>65</v>
      </c>
      <c r="B69" t="str">
        <f t="shared" si="5"/>
        <v>Develop new technologies (10071)</v>
      </c>
      <c r="C69" t="str">
        <f t="shared" si="8"/>
        <v>2.1.3.2</v>
      </c>
      <c r="D69" t="str">
        <f t="shared" si="6"/>
        <v>Develop new technologies</v>
      </c>
      <c r="E69" t="str">
        <f t="shared" si="7"/>
        <v>10071</v>
      </c>
      <c r="F69">
        <f t="shared" si="9"/>
        <v>4</v>
      </c>
    </row>
    <row r="70" spans="1:6" customFormat="1" hidden="1">
      <c r="A70" t="s">
        <v>66</v>
      </c>
      <c r="B70" t="str">
        <f t="shared" si="5"/>
        <v>Assess feasibility of integrating new leading technologies into product/service concepts  (10072)</v>
      </c>
      <c r="C70" t="str">
        <f t="shared" si="8"/>
        <v>2.1.3.3</v>
      </c>
      <c r="D70" t="str">
        <f t="shared" si="6"/>
        <v xml:space="preserve">Assess feasibility of integrating new leading technologies into product/service concepts </v>
      </c>
      <c r="E70" t="str">
        <f t="shared" si="7"/>
        <v>10072</v>
      </c>
      <c r="F70">
        <f t="shared" si="9"/>
        <v>4</v>
      </c>
    </row>
    <row r="71" spans="1:6" customFormat="1" hidden="1">
      <c r="A71" t="s">
        <v>67</v>
      </c>
      <c r="B71" t="str">
        <f t="shared" si="5"/>
        <v>Confirm alignment of product/service concepts with business strategy (10066)</v>
      </c>
      <c r="C71" t="str">
        <f t="shared" si="8"/>
        <v>2.1.4</v>
      </c>
      <c r="D71" t="str">
        <f t="shared" si="6"/>
        <v>Confirm alignment of product/service concepts with business strategy</v>
      </c>
      <c r="E71" t="str">
        <f t="shared" si="7"/>
        <v>10066</v>
      </c>
      <c r="F71">
        <f t="shared" si="9"/>
        <v>3</v>
      </c>
    </row>
    <row r="72" spans="1:6" customFormat="1" hidden="1">
      <c r="A72" t="s">
        <v>68</v>
      </c>
      <c r="B72" t="str">
        <f t="shared" si="5"/>
        <v>Plan and develop cost and quality targets (10073)</v>
      </c>
      <c r="C72" t="str">
        <f t="shared" si="8"/>
        <v>2.1.4.1</v>
      </c>
      <c r="D72" t="str">
        <f t="shared" si="6"/>
        <v>Plan and develop cost and quality targets</v>
      </c>
      <c r="E72" t="str">
        <f t="shared" si="7"/>
        <v>10073</v>
      </c>
      <c r="F72">
        <f t="shared" si="9"/>
        <v>4</v>
      </c>
    </row>
    <row r="73" spans="1:6" customFormat="1" hidden="1">
      <c r="A73" t="s">
        <v>69</v>
      </c>
      <c r="B73" t="str">
        <f t="shared" si="5"/>
        <v>Prioritize and select new product/ service concepts (10074)</v>
      </c>
      <c r="C73" t="str">
        <f t="shared" si="8"/>
        <v>2.1.4.2</v>
      </c>
      <c r="D73" t="str">
        <f t="shared" si="6"/>
        <v>Prioritize and select new product/ service concepts</v>
      </c>
      <c r="E73" t="str">
        <f t="shared" si="7"/>
        <v>10074</v>
      </c>
      <c r="F73">
        <f t="shared" si="9"/>
        <v>4</v>
      </c>
    </row>
    <row r="74" spans="1:6" customFormat="1" hidden="1">
      <c r="A74" t="s">
        <v>70</v>
      </c>
      <c r="B74" t="str">
        <f t="shared" si="5"/>
        <v>Specify development timing targets  (10075)</v>
      </c>
      <c r="C74" t="str">
        <f t="shared" si="8"/>
        <v>2.1.4.3</v>
      </c>
      <c r="D74" t="str">
        <f t="shared" si="6"/>
        <v xml:space="preserve">Specify development timing targets </v>
      </c>
      <c r="E74" t="str">
        <f t="shared" si="7"/>
        <v>10075</v>
      </c>
      <c r="F74">
        <f t="shared" si="9"/>
        <v>4</v>
      </c>
    </row>
    <row r="75" spans="1:6" customFormat="1" hidden="1">
      <c r="A75" t="s">
        <v>71</v>
      </c>
      <c r="B75" t="str">
        <f t="shared" si="5"/>
        <v>Plan for product/service offering modifications (10076)</v>
      </c>
      <c r="C75" t="str">
        <f t="shared" si="8"/>
        <v>2.1.4.4</v>
      </c>
      <c r="D75" t="str">
        <f t="shared" si="6"/>
        <v>Plan for product/service offering modifications</v>
      </c>
      <c r="E75" t="str">
        <f t="shared" si="7"/>
        <v>10076</v>
      </c>
      <c r="F75">
        <f t="shared" si="9"/>
        <v>4</v>
      </c>
    </row>
    <row r="76" spans="1:6" customFormat="1" hidden="1">
      <c r="A76" t="s">
        <v>72</v>
      </c>
      <c r="B76" t="str">
        <f t="shared" si="5"/>
        <v>Manage product and service life cycle (10067)</v>
      </c>
      <c r="C76" t="str">
        <f t="shared" si="8"/>
        <v>2.1.5</v>
      </c>
      <c r="D76" t="str">
        <f t="shared" si="6"/>
        <v>Manage product and service life cycle</v>
      </c>
      <c r="E76" t="str">
        <f t="shared" si="7"/>
        <v>10067</v>
      </c>
      <c r="F76">
        <f t="shared" si="9"/>
        <v>3</v>
      </c>
    </row>
    <row r="77" spans="1:6" customFormat="1" hidden="1">
      <c r="A77" t="s">
        <v>73</v>
      </c>
      <c r="B77" t="str">
        <f t="shared" si="5"/>
        <v>Introduce new products/services  (10077)</v>
      </c>
      <c r="C77" t="str">
        <f t="shared" si="8"/>
        <v>2.1.5.1</v>
      </c>
      <c r="D77" t="str">
        <f t="shared" si="6"/>
        <v xml:space="preserve">Introduce new products/services </v>
      </c>
      <c r="E77" t="str">
        <f t="shared" si="7"/>
        <v>10077</v>
      </c>
      <c r="F77">
        <f t="shared" si="9"/>
        <v>4</v>
      </c>
    </row>
    <row r="78" spans="1:6" customFormat="1" hidden="1">
      <c r="A78" t="s">
        <v>74</v>
      </c>
      <c r="B78" t="str">
        <f t="shared" si="5"/>
        <v>Retire outdated products/services  (10078)</v>
      </c>
      <c r="C78" t="str">
        <f t="shared" si="8"/>
        <v>2.1.5.2</v>
      </c>
      <c r="D78" t="str">
        <f t="shared" si="6"/>
        <v xml:space="preserve">Retire outdated products/services </v>
      </c>
      <c r="E78" t="str">
        <f t="shared" si="7"/>
        <v>10078</v>
      </c>
      <c r="F78">
        <f t="shared" si="9"/>
        <v>4</v>
      </c>
    </row>
    <row r="79" spans="1:6" customFormat="1" hidden="1">
      <c r="A79" t="s">
        <v>75</v>
      </c>
      <c r="B79" t="str">
        <f t="shared" si="5"/>
        <v>Identify and refine performance indicators  (10079)</v>
      </c>
      <c r="C79" t="str">
        <f t="shared" si="8"/>
        <v>2.1.5.3</v>
      </c>
      <c r="D79" t="str">
        <f t="shared" si="6"/>
        <v xml:space="preserve">Identify and refine performance indicators </v>
      </c>
      <c r="E79" t="str">
        <f t="shared" si="7"/>
        <v>10079</v>
      </c>
      <c r="F79">
        <f t="shared" si="9"/>
        <v>4</v>
      </c>
    </row>
    <row r="80" spans="1:6" customFormat="1" hidden="1">
      <c r="A80" t="s">
        <v>76</v>
      </c>
      <c r="B80" t="str">
        <f t="shared" si="5"/>
        <v>Manage product and service master data  (14192)</v>
      </c>
      <c r="C80" t="str">
        <f t="shared" si="8"/>
        <v>2.1.6</v>
      </c>
      <c r="D80" t="str">
        <f t="shared" si="6"/>
        <v xml:space="preserve">Manage product and service master data </v>
      </c>
      <c r="E80" t="str">
        <f t="shared" si="7"/>
        <v>14192</v>
      </c>
      <c r="F80">
        <f t="shared" si="9"/>
        <v>3</v>
      </c>
    </row>
    <row r="81" spans="1:8">
      <c r="A81" t="s">
        <v>77</v>
      </c>
      <c r="B81" t="str">
        <f t="shared" si="5"/>
        <v>Develop products and services (10062)</v>
      </c>
      <c r="C81" t="str">
        <f t="shared" si="8"/>
        <v>2.2</v>
      </c>
      <c r="D81" t="str">
        <f t="shared" si="6"/>
        <v>Develop products and services</v>
      </c>
      <c r="E81" t="str">
        <f t="shared" si="7"/>
        <v>10062</v>
      </c>
      <c r="F81">
        <f t="shared" si="9"/>
        <v>2</v>
      </c>
      <c r="G81" s="3" t="s">
        <v>1209</v>
      </c>
      <c r="H81" s="3" t="s">
        <v>1209</v>
      </c>
    </row>
    <row r="82" spans="1:8" hidden="1">
      <c r="A82" t="s">
        <v>78</v>
      </c>
      <c r="B82" t="str">
        <f t="shared" si="5"/>
        <v>Design, build, and evaluate products and services  (10080)</v>
      </c>
      <c r="C82" t="str">
        <f t="shared" si="8"/>
        <v>2.2.1</v>
      </c>
      <c r="D82" t="str">
        <f t="shared" si="6"/>
        <v xml:space="preserve">Design, build, and evaluate products and services </v>
      </c>
      <c r="E82" t="str">
        <f t="shared" si="7"/>
        <v>10080</v>
      </c>
      <c r="F82">
        <f t="shared" si="9"/>
        <v>3</v>
      </c>
      <c r="G82"/>
      <c r="H82"/>
    </row>
    <row r="83" spans="1:8" hidden="1">
      <c r="A83" t="s">
        <v>79</v>
      </c>
      <c r="B83" t="str">
        <f t="shared" si="5"/>
        <v>Assign resources to product/service project (10083)</v>
      </c>
      <c r="C83" t="str">
        <f t="shared" si="8"/>
        <v>2.2.1.1</v>
      </c>
      <c r="D83" t="str">
        <f t="shared" si="6"/>
        <v>Assign resources to product/service project</v>
      </c>
      <c r="E83" t="str">
        <f t="shared" si="7"/>
        <v>10083</v>
      </c>
      <c r="F83">
        <f t="shared" si="9"/>
        <v>4</v>
      </c>
      <c r="G83"/>
      <c r="H83"/>
    </row>
    <row r="84" spans="1:8" hidden="1">
      <c r="A84" t="s">
        <v>80</v>
      </c>
      <c r="B84" t="str">
        <f t="shared" si="5"/>
        <v>Prepare high-level business case and technical assessment (10084)</v>
      </c>
      <c r="C84" t="str">
        <f t="shared" si="8"/>
        <v>2.2.1.2</v>
      </c>
      <c r="D84" t="str">
        <f t="shared" si="6"/>
        <v>Prepare high-level business case and technical assessment</v>
      </c>
      <c r="E84" t="str">
        <f t="shared" si="7"/>
        <v>10084</v>
      </c>
      <c r="F84">
        <f t="shared" si="9"/>
        <v>4</v>
      </c>
      <c r="G84"/>
      <c r="H84"/>
    </row>
    <row r="85" spans="1:8" hidden="1">
      <c r="A85" t="s">
        <v>81</v>
      </c>
      <c r="B85" t="str">
        <f t="shared" si="5"/>
        <v>Develop product/service design specifications (10085)</v>
      </c>
      <c r="C85" t="str">
        <f t="shared" si="8"/>
        <v>2.2.1.3</v>
      </c>
      <c r="D85" t="str">
        <f t="shared" si="6"/>
        <v>Develop product/service design specifications</v>
      </c>
      <c r="E85" t="str">
        <f t="shared" si="7"/>
        <v>10085</v>
      </c>
      <c r="F85">
        <f t="shared" si="9"/>
        <v>4</v>
      </c>
      <c r="G85"/>
      <c r="H85"/>
    </row>
    <row r="86" spans="1:8" hidden="1">
      <c r="A86" t="s">
        <v>82</v>
      </c>
      <c r="B86" t="str">
        <f t="shared" si="5"/>
        <v>Document design specifications  (10086)</v>
      </c>
      <c r="C86" t="str">
        <f t="shared" si="8"/>
        <v>2.2.1.4</v>
      </c>
      <c r="D86" t="str">
        <f t="shared" si="6"/>
        <v xml:space="preserve">Document design specifications </v>
      </c>
      <c r="E86" t="str">
        <f t="shared" si="7"/>
        <v>10086</v>
      </c>
      <c r="F86">
        <f t="shared" si="9"/>
        <v>4</v>
      </c>
      <c r="G86"/>
      <c r="H86"/>
    </row>
    <row r="87" spans="1:8" hidden="1">
      <c r="A87" t="s">
        <v>83</v>
      </c>
      <c r="B87" t="str">
        <f t="shared" si="5"/>
        <v>Conduct mandatory and elective external reviews (legal, regulatory, standards, internal) (10087)</v>
      </c>
      <c r="C87" t="str">
        <f t="shared" si="8"/>
        <v>2.2.1.5</v>
      </c>
      <c r="D87" t="str">
        <f t="shared" si="6"/>
        <v>Conduct mandatory and elective external reviews</v>
      </c>
      <c r="E87" t="str">
        <f t="shared" si="7"/>
        <v>legal</v>
      </c>
      <c r="F87">
        <f t="shared" si="9"/>
        <v>4</v>
      </c>
      <c r="G87"/>
      <c r="H87"/>
    </row>
    <row r="88" spans="1:8" hidden="1">
      <c r="A88" t="s">
        <v>84</v>
      </c>
      <c r="B88" t="str">
        <f t="shared" si="5"/>
        <v>Build prototypes (10088)</v>
      </c>
      <c r="C88" t="str">
        <f t="shared" si="8"/>
        <v>2.2.1.6</v>
      </c>
      <c r="D88" t="str">
        <f t="shared" si="6"/>
        <v>Build prototypes</v>
      </c>
      <c r="E88" t="str">
        <f t="shared" si="7"/>
        <v>10088</v>
      </c>
      <c r="F88">
        <f t="shared" si="9"/>
        <v>4</v>
      </c>
      <c r="G88"/>
      <c r="H88"/>
    </row>
    <row r="89" spans="1:8" hidden="1">
      <c r="A89" t="s">
        <v>85</v>
      </c>
      <c r="B89" t="str">
        <f t="shared" si="5"/>
        <v>Eliminate quality and reliability problems (10089)</v>
      </c>
      <c r="C89" t="str">
        <f t="shared" si="8"/>
        <v>2.2.1.7</v>
      </c>
      <c r="D89" t="str">
        <f t="shared" si="6"/>
        <v>Eliminate quality and reliability problems</v>
      </c>
      <c r="E89" t="str">
        <f t="shared" si="7"/>
        <v>10089</v>
      </c>
      <c r="F89">
        <f t="shared" si="9"/>
        <v>4</v>
      </c>
      <c r="G89"/>
      <c r="H89"/>
    </row>
    <row r="90" spans="1:8" hidden="1">
      <c r="A90" t="s">
        <v>86</v>
      </c>
      <c r="B90" t="str">
        <f t="shared" si="5"/>
        <v>Conduct in-house product/service testing and evaluate feasibility (10090)</v>
      </c>
      <c r="C90" t="str">
        <f t="shared" si="8"/>
        <v>2.2.1.8</v>
      </c>
      <c r="D90" t="str">
        <f t="shared" si="6"/>
        <v>Conduct in-house product/service testing and evaluate feasibility</v>
      </c>
      <c r="E90" t="str">
        <f t="shared" si="7"/>
        <v>10090</v>
      </c>
      <c r="F90">
        <f t="shared" si="9"/>
        <v>4</v>
      </c>
      <c r="G90"/>
      <c r="H90"/>
    </row>
    <row r="91" spans="1:8" hidden="1">
      <c r="A91" t="s">
        <v>87</v>
      </c>
      <c r="B91" t="str">
        <f t="shared" si="5"/>
        <v>Identify design/development performance indicators (10091)</v>
      </c>
      <c r="C91" t="str">
        <f t="shared" si="8"/>
        <v>2.2.1.9</v>
      </c>
      <c r="D91" t="str">
        <f t="shared" si="6"/>
        <v>Identify design/development performance indicators</v>
      </c>
      <c r="E91" t="str">
        <f t="shared" si="7"/>
        <v>10091</v>
      </c>
      <c r="F91">
        <f t="shared" si="9"/>
        <v>4</v>
      </c>
      <c r="G91"/>
      <c r="H91"/>
    </row>
    <row r="92" spans="1:8" hidden="1">
      <c r="A92" t="s">
        <v>88</v>
      </c>
      <c r="B92" t="str">
        <f t="shared" si="5"/>
        <v xml:space="preserve">Collaborate on design with suppliers and contract manufacturers (10092) </v>
      </c>
      <c r="C92" t="str">
        <f t="shared" si="8"/>
        <v>2.2.1.10</v>
      </c>
      <c r="D92" t="str">
        <f t="shared" si="6"/>
        <v>Collaborate on design with suppliers and contract manufacturers</v>
      </c>
      <c r="E92" t="str">
        <f t="shared" si="7"/>
        <v>10092</v>
      </c>
      <c r="F92">
        <f t="shared" si="9"/>
        <v>4</v>
      </c>
      <c r="G92"/>
      <c r="H92"/>
    </row>
    <row r="93" spans="1:8" hidden="1">
      <c r="A93" t="s">
        <v>89</v>
      </c>
      <c r="B93" t="str">
        <f t="shared" si="5"/>
        <v>Test market for new or revised products and services  (10081)</v>
      </c>
      <c r="C93" t="str">
        <f t="shared" si="8"/>
        <v>2.2.2</v>
      </c>
      <c r="D93" t="str">
        <f t="shared" si="6"/>
        <v xml:space="preserve">Test market for new or revised products and services </v>
      </c>
      <c r="E93" t="str">
        <f t="shared" si="7"/>
        <v>10081</v>
      </c>
      <c r="F93">
        <f t="shared" si="9"/>
        <v>3</v>
      </c>
      <c r="G93"/>
      <c r="H93"/>
    </row>
    <row r="94" spans="1:8" hidden="1">
      <c r="A94" t="s">
        <v>90</v>
      </c>
      <c r="B94" t="str">
        <f t="shared" si="5"/>
        <v>Prepare detailed market study (10093)</v>
      </c>
      <c r="C94" t="str">
        <f t="shared" si="8"/>
        <v>2.2.2.1</v>
      </c>
      <c r="D94" t="str">
        <f t="shared" si="6"/>
        <v>Prepare detailed market study</v>
      </c>
      <c r="E94" t="str">
        <f t="shared" si="7"/>
        <v>10093</v>
      </c>
      <c r="F94">
        <f t="shared" si="9"/>
        <v>4</v>
      </c>
      <c r="G94"/>
      <c r="H94"/>
    </row>
    <row r="95" spans="1:8" hidden="1">
      <c r="A95" t="s">
        <v>91</v>
      </c>
      <c r="B95" t="str">
        <f t="shared" si="5"/>
        <v>Conduct customer tests and interviews (10094)</v>
      </c>
      <c r="C95" t="str">
        <f t="shared" si="8"/>
        <v>2.2.2.2</v>
      </c>
      <c r="D95" t="str">
        <f t="shared" si="6"/>
        <v>Conduct customer tests and interviews</v>
      </c>
      <c r="E95" t="str">
        <f t="shared" si="7"/>
        <v>10094</v>
      </c>
      <c r="F95">
        <f t="shared" si="9"/>
        <v>4</v>
      </c>
      <c r="G95"/>
      <c r="H95"/>
    </row>
    <row r="96" spans="1:8" hidden="1">
      <c r="A96" t="s">
        <v>92</v>
      </c>
      <c r="B96" t="str">
        <f t="shared" si="5"/>
        <v>Finalize product/service characteristics and business cases (10095)</v>
      </c>
      <c r="C96" t="str">
        <f t="shared" si="8"/>
        <v>2.2.2.3</v>
      </c>
      <c r="D96" t="str">
        <f t="shared" si="6"/>
        <v>Finalize product/service characteristics and business cases</v>
      </c>
      <c r="E96" t="str">
        <f t="shared" si="7"/>
        <v>10095</v>
      </c>
      <c r="F96">
        <f t="shared" si="9"/>
        <v>4</v>
      </c>
      <c r="G96"/>
      <c r="H96"/>
    </row>
    <row r="97" spans="1:8" hidden="1">
      <c r="A97" t="s">
        <v>93</v>
      </c>
      <c r="B97" t="str">
        <f t="shared" si="5"/>
        <v>Finalize technical requirements  (10096)</v>
      </c>
      <c r="C97" t="str">
        <f t="shared" si="8"/>
        <v>2.2.2.4</v>
      </c>
      <c r="D97" t="str">
        <f t="shared" si="6"/>
        <v xml:space="preserve">Finalize technical requirements </v>
      </c>
      <c r="E97" t="str">
        <f t="shared" si="7"/>
        <v>10096</v>
      </c>
      <c r="F97">
        <f t="shared" si="9"/>
        <v>4</v>
      </c>
      <c r="G97"/>
      <c r="H97"/>
    </row>
    <row r="98" spans="1:8" hidden="1">
      <c r="A98" t="s">
        <v>94</v>
      </c>
      <c r="B98" t="str">
        <f t="shared" si="5"/>
        <v>Identify requirements for changes to manufacturing/delivery processes  (10097)</v>
      </c>
      <c r="C98" t="str">
        <f t="shared" si="8"/>
        <v>2.2.2.5</v>
      </c>
      <c r="D98" t="str">
        <f t="shared" si="6"/>
        <v xml:space="preserve">Identify requirements for changes to manufacturing/delivery processes </v>
      </c>
      <c r="E98" t="str">
        <f t="shared" si="7"/>
        <v>10097</v>
      </c>
      <c r="F98">
        <f t="shared" si="9"/>
        <v>4</v>
      </c>
      <c r="G98"/>
      <c r="H98"/>
    </row>
    <row r="99" spans="1:8" hidden="1">
      <c r="A99" t="s">
        <v>95</v>
      </c>
      <c r="B99" t="str">
        <f t="shared" si="5"/>
        <v xml:space="preserve">Prepare for production (10082) </v>
      </c>
      <c r="C99" t="str">
        <f t="shared" si="8"/>
        <v>2.2.3</v>
      </c>
      <c r="D99" t="str">
        <f t="shared" si="6"/>
        <v>Prepare for production</v>
      </c>
      <c r="E99" t="str">
        <f t="shared" si="7"/>
        <v>10082</v>
      </c>
      <c r="F99">
        <f t="shared" si="9"/>
        <v>3</v>
      </c>
      <c r="G99"/>
      <c r="H99"/>
    </row>
    <row r="100" spans="1:8" hidden="1">
      <c r="A100" t="s">
        <v>96</v>
      </c>
      <c r="B100" t="str">
        <f t="shared" si="5"/>
        <v>Develop and test prototype production and/or service delivery process (10098)</v>
      </c>
      <c r="C100" t="str">
        <f t="shared" si="8"/>
        <v>2.2.3.1</v>
      </c>
      <c r="D100" t="str">
        <f t="shared" si="6"/>
        <v>Develop and test prototype production and/or service delivery process</v>
      </c>
      <c r="E100" t="str">
        <f t="shared" si="7"/>
        <v>10098</v>
      </c>
      <c r="F100">
        <f t="shared" si="9"/>
        <v>4</v>
      </c>
      <c r="G100"/>
      <c r="H100"/>
    </row>
    <row r="101" spans="1:8" hidden="1">
      <c r="A101" t="s">
        <v>97</v>
      </c>
      <c r="B101" t="str">
        <f t="shared" si="5"/>
        <v>Design and obtain necessary materials and equipment (10099)</v>
      </c>
      <c r="C101" t="str">
        <f t="shared" si="8"/>
        <v>2.2.3.2</v>
      </c>
      <c r="D101" t="str">
        <f t="shared" si="6"/>
        <v>Design and obtain necessary materials and equipment</v>
      </c>
      <c r="E101" t="str">
        <f t="shared" si="7"/>
        <v>10099</v>
      </c>
      <c r="F101">
        <f t="shared" si="9"/>
        <v>4</v>
      </c>
      <c r="G101"/>
      <c r="H101"/>
    </row>
    <row r="102" spans="1:8" hidden="1">
      <c r="A102" t="s">
        <v>98</v>
      </c>
      <c r="B102" t="str">
        <f t="shared" si="5"/>
        <v>Install and validate production process or methodology (10100)</v>
      </c>
      <c r="C102" t="str">
        <f t="shared" si="8"/>
        <v>2.2.3.3</v>
      </c>
      <c r="D102" t="str">
        <f t="shared" si="6"/>
        <v>Install and validate production process or methodology</v>
      </c>
      <c r="E102" t="str">
        <f t="shared" si="7"/>
        <v>10100</v>
      </c>
      <c r="F102">
        <f t="shared" si="9"/>
        <v>4</v>
      </c>
      <c r="G102"/>
      <c r="H102"/>
    </row>
    <row r="103" spans="1:8" hidden="1">
      <c r="A103" t="s">
        <v>99</v>
      </c>
      <c r="B103" t="str">
        <f t="shared" si="5"/>
        <v>Monitor production runs (11417)</v>
      </c>
      <c r="C103" t="str">
        <f t="shared" si="8"/>
        <v>2.2.3.4</v>
      </c>
      <c r="D103" t="str">
        <f t="shared" si="6"/>
        <v>Monitor production runs</v>
      </c>
      <c r="E103" t="str">
        <f t="shared" si="7"/>
        <v>11417</v>
      </c>
      <c r="F103">
        <f t="shared" si="9"/>
        <v>4</v>
      </c>
      <c r="G103"/>
      <c r="H103"/>
    </row>
    <row r="104" spans="1:8" hidden="1">
      <c r="A104" t="s">
        <v>100</v>
      </c>
      <c r="B104" t="str">
        <f t="shared" si="5"/>
        <v>Request engineering change (11418)</v>
      </c>
      <c r="C104" t="str">
        <f t="shared" si="8"/>
        <v>2.2.3.5</v>
      </c>
      <c r="D104" t="str">
        <f t="shared" si="6"/>
        <v>Request engineering change</v>
      </c>
      <c r="E104" t="str">
        <f t="shared" si="7"/>
        <v>11418</v>
      </c>
      <c r="F104">
        <f t="shared" si="9"/>
        <v>4</v>
      </c>
      <c r="G104"/>
      <c r="H104"/>
    </row>
    <row r="105" spans="1:8" hidden="1">
      <c r="A105" t="s">
        <v>101</v>
      </c>
      <c r="B105" t="str">
        <f t="shared" si="5"/>
        <v>Manage engineering change orders  (11419)</v>
      </c>
      <c r="C105" t="str">
        <f t="shared" si="8"/>
        <v>2.2.3.6</v>
      </c>
      <c r="D105" t="str">
        <f t="shared" si="6"/>
        <v xml:space="preserve">Manage engineering change orders </v>
      </c>
      <c r="E105" t="str">
        <f t="shared" si="7"/>
        <v>11419</v>
      </c>
      <c r="F105">
        <f t="shared" si="9"/>
        <v>4</v>
      </c>
      <c r="G105"/>
      <c r="H105"/>
    </row>
    <row r="106" spans="1:8">
      <c r="A106" t="s">
        <v>1193</v>
      </c>
      <c r="B106" t="str">
        <f t="shared" ref="B106:B169" si="10">RIGHT(A106,LEN(A106)-FIND(" ",A106))</f>
        <v>Market and Sell Products and Services (10004)</v>
      </c>
      <c r="C106" t="str">
        <f t="shared" si="8"/>
        <v>3</v>
      </c>
      <c r="D106" t="str">
        <f t="shared" si="6"/>
        <v>Market and Sell Products and Services</v>
      </c>
      <c r="E106" t="str">
        <f t="shared" si="7"/>
        <v>10004</v>
      </c>
      <c r="F106">
        <f t="shared" si="9"/>
        <v>1</v>
      </c>
      <c r="G106" s="3" t="s">
        <v>1209</v>
      </c>
      <c r="H106" s="3" t="s">
        <v>1209</v>
      </c>
    </row>
    <row r="107" spans="1:8">
      <c r="A107" t="s">
        <v>102</v>
      </c>
      <c r="B107" t="str">
        <f t="shared" si="10"/>
        <v>Understand markets, customers and capabilities  (10101)</v>
      </c>
      <c r="C107" t="str">
        <f t="shared" si="8"/>
        <v>3.1</v>
      </c>
      <c r="D107" t="str">
        <f t="shared" si="6"/>
        <v xml:space="preserve">Understand markets, customers and capabilities </v>
      </c>
      <c r="E107" t="str">
        <f t="shared" si="7"/>
        <v>10101</v>
      </c>
      <c r="F107">
        <f t="shared" si="9"/>
        <v>2</v>
      </c>
      <c r="G107" s="3" t="s">
        <v>1209</v>
      </c>
      <c r="H107" s="3" t="s">
        <v>1209</v>
      </c>
    </row>
    <row r="108" spans="1:8" hidden="1">
      <c r="A108" t="s">
        <v>103</v>
      </c>
      <c r="B108" t="str">
        <f t="shared" si="10"/>
        <v>Perform customer and market intelligence analysis  (10106)</v>
      </c>
      <c r="C108" t="str">
        <f t="shared" si="8"/>
        <v>3.1.1</v>
      </c>
      <c r="D108" t="str">
        <f t="shared" si="6"/>
        <v xml:space="preserve">Perform customer and market intelligence analysis </v>
      </c>
      <c r="E108" t="str">
        <f t="shared" si="7"/>
        <v>10106</v>
      </c>
      <c r="F108">
        <f t="shared" si="9"/>
        <v>3</v>
      </c>
      <c r="G108"/>
      <c r="H108"/>
    </row>
    <row r="109" spans="1:8" hidden="1">
      <c r="A109" t="s">
        <v>104</v>
      </c>
      <c r="B109" t="str">
        <f t="shared" si="10"/>
        <v>Conduct customer and market research (10108)</v>
      </c>
      <c r="C109" t="str">
        <f t="shared" si="8"/>
        <v>3.1.1.1</v>
      </c>
      <c r="D109" t="str">
        <f t="shared" si="6"/>
        <v>Conduct customer and market research</v>
      </c>
      <c r="E109" t="str">
        <f t="shared" si="7"/>
        <v>10108</v>
      </c>
      <c r="F109">
        <f t="shared" si="9"/>
        <v>4</v>
      </c>
      <c r="G109"/>
      <c r="H109"/>
    </row>
    <row r="110" spans="1:8" hidden="1">
      <c r="A110" t="s">
        <v>105</v>
      </c>
      <c r="B110" t="str">
        <f t="shared" si="10"/>
        <v>Identify market segments (10109)</v>
      </c>
      <c r="C110" t="str">
        <f t="shared" si="8"/>
        <v>3.1.1.2</v>
      </c>
      <c r="D110" t="str">
        <f t="shared" si="6"/>
        <v>Identify market segments</v>
      </c>
      <c r="E110" t="str">
        <f t="shared" si="7"/>
        <v>10109</v>
      </c>
      <c r="F110">
        <f t="shared" si="9"/>
        <v>4</v>
      </c>
      <c r="G110"/>
      <c r="H110"/>
    </row>
    <row r="111" spans="1:8" hidden="1">
      <c r="A111" t="s">
        <v>106</v>
      </c>
      <c r="B111" t="str">
        <f t="shared" si="10"/>
        <v>Analyze market and industry trends  (10110)</v>
      </c>
      <c r="C111" t="str">
        <f t="shared" si="8"/>
        <v>3.1.1.3</v>
      </c>
      <c r="D111" t="str">
        <f t="shared" si="6"/>
        <v xml:space="preserve">Analyze market and industry trends </v>
      </c>
      <c r="E111" t="str">
        <f t="shared" si="7"/>
        <v>10110</v>
      </c>
      <c r="F111">
        <f t="shared" si="9"/>
        <v>4</v>
      </c>
      <c r="G111"/>
      <c r="H111"/>
    </row>
    <row r="112" spans="1:8" hidden="1">
      <c r="A112" t="s">
        <v>107</v>
      </c>
      <c r="B112" t="str">
        <f t="shared" si="10"/>
        <v>Analyze competing organizations, competitive/substitute products  (10111)</v>
      </c>
      <c r="C112" t="str">
        <f t="shared" si="8"/>
        <v>3.1.1.4</v>
      </c>
      <c r="D112" t="str">
        <f t="shared" si="6"/>
        <v xml:space="preserve">Analyze competing organizations, competitive/substitute products </v>
      </c>
      <c r="E112" t="str">
        <f t="shared" si="7"/>
        <v>10111</v>
      </c>
      <c r="F112">
        <f t="shared" si="9"/>
        <v>4</v>
      </c>
      <c r="G112"/>
      <c r="H112"/>
    </row>
    <row r="113" spans="1:8" hidden="1">
      <c r="A113" t="s">
        <v>108</v>
      </c>
      <c r="B113" t="str">
        <f t="shared" si="10"/>
        <v>Evaluate existing products/brands  (10112)</v>
      </c>
      <c r="C113" t="str">
        <f t="shared" si="8"/>
        <v>3.1.1.5</v>
      </c>
      <c r="D113" t="str">
        <f t="shared" si="6"/>
        <v xml:space="preserve">Evaluate existing products/brands </v>
      </c>
      <c r="E113" t="str">
        <f t="shared" si="7"/>
        <v>10112</v>
      </c>
      <c r="F113">
        <f t="shared" si="9"/>
        <v>4</v>
      </c>
      <c r="G113"/>
      <c r="H113"/>
    </row>
    <row r="114" spans="1:8" hidden="1">
      <c r="A114" t="s">
        <v>109</v>
      </c>
      <c r="B114" t="str">
        <f t="shared" si="10"/>
        <v>Assess internal and external business environment (10113)</v>
      </c>
      <c r="C114" t="str">
        <f t="shared" si="8"/>
        <v>3.1.1.6</v>
      </c>
      <c r="D114" t="str">
        <f t="shared" si="6"/>
        <v>Assess internal and external business environment</v>
      </c>
      <c r="E114" t="str">
        <f t="shared" si="7"/>
        <v>10113</v>
      </c>
      <c r="F114">
        <f t="shared" si="9"/>
        <v>4</v>
      </c>
      <c r="G114"/>
      <c r="H114"/>
    </row>
    <row r="115" spans="1:8" hidden="1">
      <c r="A115" t="s">
        <v>110</v>
      </c>
      <c r="B115" t="str">
        <f t="shared" si="10"/>
        <v>Evaluate and prioritize market opportunities (10107)</v>
      </c>
      <c r="C115" t="str">
        <f t="shared" si="8"/>
        <v>3.1.2</v>
      </c>
      <c r="D115" t="str">
        <f t="shared" si="6"/>
        <v>Evaluate and prioritize market opportunities</v>
      </c>
      <c r="E115" t="str">
        <f t="shared" si="7"/>
        <v>10107</v>
      </c>
      <c r="F115">
        <f t="shared" si="9"/>
        <v>3</v>
      </c>
      <c r="G115"/>
      <c r="H115"/>
    </row>
    <row r="116" spans="1:8" hidden="1">
      <c r="A116" t="s">
        <v>111</v>
      </c>
      <c r="B116" t="str">
        <f t="shared" si="10"/>
        <v>Quantify market opportunities (10116)</v>
      </c>
      <c r="C116" t="str">
        <f t="shared" si="8"/>
        <v>3.1.2.1</v>
      </c>
      <c r="D116" t="str">
        <f t="shared" si="6"/>
        <v>Quantify market opportunities</v>
      </c>
      <c r="E116" t="str">
        <f t="shared" si="7"/>
        <v>10116</v>
      </c>
      <c r="F116">
        <f t="shared" si="9"/>
        <v>4</v>
      </c>
      <c r="G116"/>
      <c r="H116"/>
    </row>
    <row r="117" spans="1:8" hidden="1">
      <c r="A117" t="s">
        <v>112</v>
      </c>
      <c r="B117" t="str">
        <f t="shared" si="10"/>
        <v>Determine target segments (10117)</v>
      </c>
      <c r="C117" t="str">
        <f t="shared" si="8"/>
        <v>3.1.2.2</v>
      </c>
      <c r="D117" t="str">
        <f t="shared" si="6"/>
        <v>Determine target segments</v>
      </c>
      <c r="E117" t="str">
        <f t="shared" si="7"/>
        <v>10117</v>
      </c>
      <c r="F117">
        <f t="shared" si="9"/>
        <v>4</v>
      </c>
      <c r="G117"/>
      <c r="H117"/>
    </row>
    <row r="118" spans="1:8" hidden="1">
      <c r="A118" t="s">
        <v>113</v>
      </c>
      <c r="B118" t="str">
        <f t="shared" si="10"/>
        <v>Prioritize opportunities consistent with capabilities and overall business strategy (10118)</v>
      </c>
      <c r="C118" t="str">
        <f t="shared" si="8"/>
        <v>3.1.2.3</v>
      </c>
      <c r="D118" t="str">
        <f t="shared" si="6"/>
        <v>Prioritize opportunities consistent with capabilities and overall business strategy</v>
      </c>
      <c r="E118" t="str">
        <f t="shared" si="7"/>
        <v>10118</v>
      </c>
      <c r="F118">
        <f t="shared" si="9"/>
        <v>4</v>
      </c>
      <c r="G118"/>
      <c r="H118"/>
    </row>
    <row r="119" spans="1:8" hidden="1">
      <c r="A119" t="s">
        <v>114</v>
      </c>
      <c r="B119" t="str">
        <f t="shared" si="10"/>
        <v>Validate opportunities (10119)</v>
      </c>
      <c r="C119" t="str">
        <f t="shared" si="8"/>
        <v>3.1.2.4</v>
      </c>
      <c r="D119" t="str">
        <f t="shared" si="6"/>
        <v>Validate opportunities</v>
      </c>
      <c r="E119" t="str">
        <f t="shared" si="7"/>
        <v>10119</v>
      </c>
      <c r="F119">
        <f t="shared" si="9"/>
        <v>4</v>
      </c>
      <c r="G119"/>
      <c r="H119"/>
    </row>
    <row r="120" spans="1:8">
      <c r="A120" t="s">
        <v>115</v>
      </c>
      <c r="B120" t="str">
        <f t="shared" si="10"/>
        <v>Develop marketing strategy (10102)</v>
      </c>
      <c r="C120" t="str">
        <f t="shared" si="8"/>
        <v>3.2</v>
      </c>
      <c r="D120" t="str">
        <f t="shared" si="6"/>
        <v>Develop marketing strategy</v>
      </c>
      <c r="E120" t="str">
        <f t="shared" si="7"/>
        <v>10102</v>
      </c>
      <c r="F120">
        <f t="shared" si="9"/>
        <v>2</v>
      </c>
      <c r="H120" s="3" t="s">
        <v>1209</v>
      </c>
    </row>
    <row r="121" spans="1:8" hidden="1">
      <c r="A121" t="s">
        <v>116</v>
      </c>
      <c r="B121" t="str">
        <f t="shared" si="10"/>
        <v>Define offering and customer value proposition  (11168)</v>
      </c>
      <c r="C121" t="str">
        <f t="shared" si="8"/>
        <v>3.2.1</v>
      </c>
      <c r="D121" t="str">
        <f t="shared" si="6"/>
        <v xml:space="preserve">Define offering and customer value proposition </v>
      </c>
      <c r="E121" t="str">
        <f t="shared" si="7"/>
        <v>11168</v>
      </c>
      <c r="F121">
        <f t="shared" si="9"/>
        <v>3</v>
      </c>
      <c r="G121"/>
      <c r="H121"/>
    </row>
    <row r="122" spans="1:8" hidden="1">
      <c r="A122" t="s">
        <v>117</v>
      </c>
      <c r="B122" t="str">
        <f t="shared" si="10"/>
        <v>Define offering and positioning  (11169)</v>
      </c>
      <c r="C122" t="str">
        <f t="shared" si="8"/>
        <v>3.2.1.1</v>
      </c>
      <c r="D122" t="str">
        <f t="shared" si="6"/>
        <v xml:space="preserve">Define offering and positioning </v>
      </c>
      <c r="E122" t="str">
        <f t="shared" si="7"/>
        <v>11169</v>
      </c>
      <c r="F122">
        <f t="shared" si="9"/>
        <v>4</v>
      </c>
      <c r="G122"/>
      <c r="H122"/>
    </row>
    <row r="123" spans="1:8" hidden="1">
      <c r="A123" t="s">
        <v>118</v>
      </c>
      <c r="B123" t="str">
        <f t="shared" si="10"/>
        <v>Develop value proposition including brand positioning for target segments  (11170)</v>
      </c>
      <c r="C123" t="str">
        <f t="shared" si="8"/>
        <v>3.2.1.2</v>
      </c>
      <c r="D123" t="str">
        <f t="shared" si="6"/>
        <v xml:space="preserve">Develop value proposition including brand positioning for target segments </v>
      </c>
      <c r="E123" t="str">
        <f t="shared" si="7"/>
        <v>11170</v>
      </c>
      <c r="F123">
        <f t="shared" si="9"/>
        <v>4</v>
      </c>
      <c r="G123"/>
      <c r="H123"/>
    </row>
    <row r="124" spans="1:8" hidden="1">
      <c r="A124" t="s">
        <v>119</v>
      </c>
      <c r="B124" t="str">
        <f t="shared" si="10"/>
        <v>Validate value proposition with target segments (11171)</v>
      </c>
      <c r="C124" t="str">
        <f t="shared" si="8"/>
        <v>3.2.1.3</v>
      </c>
      <c r="D124" t="str">
        <f t="shared" si="6"/>
        <v>Validate value proposition with target segments</v>
      </c>
      <c r="E124" t="str">
        <f t="shared" si="7"/>
        <v>11171</v>
      </c>
      <c r="F124">
        <f t="shared" si="9"/>
        <v>4</v>
      </c>
      <c r="G124"/>
      <c r="H124"/>
    </row>
    <row r="125" spans="1:8" hidden="1">
      <c r="A125" t="s">
        <v>120</v>
      </c>
      <c r="B125" t="str">
        <f t="shared" si="10"/>
        <v>Develop new branding (11172)</v>
      </c>
      <c r="C125" t="str">
        <f t="shared" si="8"/>
        <v>3.2.1.4</v>
      </c>
      <c r="D125" t="str">
        <f t="shared" si="6"/>
        <v>Develop new branding</v>
      </c>
      <c r="E125" t="str">
        <f t="shared" si="7"/>
        <v>11172</v>
      </c>
      <c r="F125">
        <f t="shared" si="9"/>
        <v>4</v>
      </c>
      <c r="G125"/>
      <c r="H125"/>
    </row>
    <row r="126" spans="1:8" hidden="1">
      <c r="A126" t="s">
        <v>121</v>
      </c>
      <c r="B126" t="str">
        <f t="shared" si="10"/>
        <v>Define pricing strategy to align to value proposition  (10123)</v>
      </c>
      <c r="C126" t="str">
        <f t="shared" si="8"/>
        <v>3.2.2</v>
      </c>
      <c r="D126" t="str">
        <f t="shared" si="6"/>
        <v xml:space="preserve">Define pricing strategy to align to value proposition </v>
      </c>
      <c r="E126" t="str">
        <f t="shared" si="7"/>
        <v>10123</v>
      </c>
      <c r="F126">
        <f t="shared" si="9"/>
        <v>3</v>
      </c>
      <c r="G126"/>
      <c r="H126"/>
    </row>
    <row r="127" spans="1:8" hidden="1">
      <c r="A127" t="s">
        <v>122</v>
      </c>
      <c r="B127" t="str">
        <f t="shared" si="10"/>
        <v>Establish guidelines for applying pricing of products/services (10124)</v>
      </c>
      <c r="C127" t="str">
        <f t="shared" si="8"/>
        <v>3.2.2.1</v>
      </c>
      <c r="D127" t="str">
        <f t="shared" si="6"/>
        <v>Establish guidelines for applying pricing of products/services</v>
      </c>
      <c r="E127" t="str">
        <f t="shared" si="7"/>
        <v>10124</v>
      </c>
      <c r="F127">
        <f t="shared" si="9"/>
        <v>4</v>
      </c>
      <c r="G127"/>
      <c r="H127"/>
    </row>
    <row r="128" spans="1:8" hidden="1">
      <c r="A128" t="s">
        <v>123</v>
      </c>
      <c r="B128" t="str">
        <f t="shared" si="10"/>
        <v>Approve pricing strategies/policies  (10125)</v>
      </c>
      <c r="C128" t="str">
        <f t="shared" si="8"/>
        <v>3.2.2.2</v>
      </c>
      <c r="D128" t="str">
        <f t="shared" si="6"/>
        <v xml:space="preserve">Approve pricing strategies/policies </v>
      </c>
      <c r="E128" t="str">
        <f t="shared" si="7"/>
        <v>10125</v>
      </c>
      <c r="F128">
        <f t="shared" si="9"/>
        <v>4</v>
      </c>
      <c r="G128"/>
      <c r="H128"/>
    </row>
    <row r="129" spans="1:8" hidden="1">
      <c r="A129" t="s">
        <v>124</v>
      </c>
      <c r="B129" t="str">
        <f t="shared" si="10"/>
        <v>Define and manage channel strategy (10122)</v>
      </c>
      <c r="C129" t="str">
        <f t="shared" si="8"/>
        <v>3.2.3</v>
      </c>
      <c r="D129" t="str">
        <f t="shared" ref="D129:D192" si="11">LEFT(B129,FIND("(",B129)-2)</f>
        <v>Define and manage channel strategy</v>
      </c>
      <c r="E129" t="str">
        <f t="shared" ref="E129:E192" si="12">MID(B129,FIND("(",B129)+1,5)</f>
        <v>10122</v>
      </c>
      <c r="F129">
        <f t="shared" si="9"/>
        <v>3</v>
      </c>
      <c r="G129"/>
      <c r="H129"/>
    </row>
    <row r="130" spans="1:8" hidden="1">
      <c r="A130" t="s">
        <v>125</v>
      </c>
      <c r="B130" t="str">
        <f t="shared" si="10"/>
        <v>Evaluate channel attributes and partners (10126)</v>
      </c>
      <c r="C130" t="str">
        <f t="shared" si="8"/>
        <v>3.2.3.1</v>
      </c>
      <c r="D130" t="str">
        <f t="shared" si="11"/>
        <v>Evaluate channel attributes and partners</v>
      </c>
      <c r="E130" t="str">
        <f t="shared" si="12"/>
        <v>10126</v>
      </c>
      <c r="F130">
        <f t="shared" si="9"/>
        <v>4</v>
      </c>
      <c r="G130"/>
      <c r="H130"/>
    </row>
    <row r="131" spans="1:8" hidden="1">
      <c r="A131" t="s">
        <v>126</v>
      </c>
      <c r="B131" t="str">
        <f t="shared" si="10"/>
        <v>Determine channel fit with target segments (10127)</v>
      </c>
      <c r="C131" t="str">
        <f t="shared" ref="C131:C194" si="13">LEFT(A131,FIND(" ",A131)-1)</f>
        <v>3.2.3.2</v>
      </c>
      <c r="D131" t="str">
        <f t="shared" si="11"/>
        <v>Determine channel fit with target segments</v>
      </c>
      <c r="E131" t="str">
        <f t="shared" si="12"/>
        <v>10127</v>
      </c>
      <c r="F131">
        <f t="shared" ref="F131:F194" si="14">INT((LEN(C131)+1)/2)</f>
        <v>4</v>
      </c>
      <c r="G131"/>
      <c r="H131"/>
    </row>
    <row r="132" spans="1:8" hidden="1">
      <c r="A132" t="s">
        <v>127</v>
      </c>
      <c r="B132" t="str">
        <f t="shared" si="10"/>
        <v>Select channels for target segments  (10128)</v>
      </c>
      <c r="C132" t="str">
        <f t="shared" si="13"/>
        <v>3.2.3.3</v>
      </c>
      <c r="D132" t="str">
        <f t="shared" si="11"/>
        <v xml:space="preserve">Select channels for target segments </v>
      </c>
      <c r="E132" t="str">
        <f t="shared" si="12"/>
        <v>10128</v>
      </c>
      <c r="F132">
        <f t="shared" si="14"/>
        <v>4</v>
      </c>
      <c r="G132"/>
      <c r="H132"/>
    </row>
    <row r="133" spans="1:8">
      <c r="A133" t="s">
        <v>128</v>
      </c>
      <c r="B133" t="str">
        <f t="shared" si="10"/>
        <v>Develop sales strategy (10103)</v>
      </c>
      <c r="C133" t="str">
        <f t="shared" si="13"/>
        <v>3.3</v>
      </c>
      <c r="D133" t="str">
        <f t="shared" si="11"/>
        <v>Develop sales strategy</v>
      </c>
      <c r="E133" t="str">
        <f t="shared" si="12"/>
        <v>10103</v>
      </c>
      <c r="F133">
        <f t="shared" si="14"/>
        <v>2</v>
      </c>
      <c r="H133" s="3" t="s">
        <v>1209</v>
      </c>
    </row>
    <row r="134" spans="1:8" hidden="1">
      <c r="A134" t="s">
        <v>129</v>
      </c>
      <c r="B134" t="str">
        <f t="shared" si="10"/>
        <v>Develop sales forecast (10129)</v>
      </c>
      <c r="C134" t="str">
        <f t="shared" si="13"/>
        <v>3.3.1</v>
      </c>
      <c r="D134" t="str">
        <f t="shared" si="11"/>
        <v>Develop sales forecast</v>
      </c>
      <c r="E134" t="str">
        <f t="shared" si="12"/>
        <v>10129</v>
      </c>
      <c r="F134">
        <f t="shared" si="14"/>
        <v>3</v>
      </c>
      <c r="G134"/>
      <c r="H134"/>
    </row>
    <row r="135" spans="1:8" hidden="1">
      <c r="A135" t="s">
        <v>130</v>
      </c>
      <c r="B135" t="str">
        <f t="shared" si="10"/>
        <v>Gather current and historic order information (10134)</v>
      </c>
      <c r="C135" t="str">
        <f t="shared" si="13"/>
        <v>3.3.1.1</v>
      </c>
      <c r="D135" t="str">
        <f t="shared" si="11"/>
        <v>Gather current and historic order information</v>
      </c>
      <c r="E135" t="str">
        <f t="shared" si="12"/>
        <v>10134</v>
      </c>
      <c r="F135">
        <f t="shared" si="14"/>
        <v>4</v>
      </c>
      <c r="G135"/>
      <c r="H135"/>
    </row>
    <row r="136" spans="1:8" hidden="1">
      <c r="A136" t="s">
        <v>131</v>
      </c>
      <c r="B136" t="str">
        <f t="shared" si="10"/>
        <v>Analyze sales trends and patterns (10135)</v>
      </c>
      <c r="C136" t="str">
        <f t="shared" si="13"/>
        <v>3.3.1.2</v>
      </c>
      <c r="D136" t="str">
        <f t="shared" si="11"/>
        <v>Analyze sales trends and patterns</v>
      </c>
      <c r="E136" t="str">
        <f t="shared" si="12"/>
        <v>10135</v>
      </c>
      <c r="F136">
        <f t="shared" si="14"/>
        <v>4</v>
      </c>
      <c r="G136"/>
      <c r="H136"/>
    </row>
    <row r="137" spans="1:8" hidden="1">
      <c r="A137" t="s">
        <v>132</v>
      </c>
      <c r="B137" t="str">
        <f t="shared" si="10"/>
        <v>Generate sales forecast (10136)</v>
      </c>
      <c r="C137" t="str">
        <f t="shared" si="13"/>
        <v>3.3.1.3</v>
      </c>
      <c r="D137" t="str">
        <f t="shared" si="11"/>
        <v>Generate sales forecast</v>
      </c>
      <c r="E137" t="str">
        <f t="shared" si="12"/>
        <v>10136</v>
      </c>
      <c r="F137">
        <f t="shared" si="14"/>
        <v>4</v>
      </c>
      <c r="G137"/>
      <c r="H137"/>
    </row>
    <row r="138" spans="1:8" hidden="1">
      <c r="A138" t="s">
        <v>133</v>
      </c>
      <c r="B138" t="str">
        <f t="shared" si="10"/>
        <v>Analyze historical and planned promotions and events (10137)</v>
      </c>
      <c r="C138" t="str">
        <f t="shared" si="13"/>
        <v>3.3.1.4</v>
      </c>
      <c r="D138" t="str">
        <f t="shared" si="11"/>
        <v>Analyze historical and planned promotions and events</v>
      </c>
      <c r="E138" t="str">
        <f t="shared" si="12"/>
        <v>10137</v>
      </c>
      <c r="F138">
        <f t="shared" si="14"/>
        <v>4</v>
      </c>
      <c r="G138"/>
      <c r="H138"/>
    </row>
    <row r="139" spans="1:8" hidden="1">
      <c r="A139" t="s">
        <v>134</v>
      </c>
      <c r="B139" t="str">
        <f t="shared" si="10"/>
        <v>Develop sales partner/alliance relationships  (10130)</v>
      </c>
      <c r="C139" t="str">
        <f t="shared" si="13"/>
        <v>3.3.2</v>
      </c>
      <c r="D139" t="str">
        <f t="shared" si="11"/>
        <v xml:space="preserve">Develop sales partner/alliance relationships </v>
      </c>
      <c r="E139" t="str">
        <f t="shared" si="12"/>
        <v>10130</v>
      </c>
      <c r="F139">
        <f t="shared" si="14"/>
        <v>3</v>
      </c>
      <c r="G139"/>
      <c r="H139"/>
    </row>
    <row r="140" spans="1:8" hidden="1">
      <c r="A140" t="s">
        <v>135</v>
      </c>
      <c r="B140" t="str">
        <f t="shared" si="10"/>
        <v>Identify alliance opportunities (10138)</v>
      </c>
      <c r="C140" t="str">
        <f t="shared" si="13"/>
        <v>3.3.2.1</v>
      </c>
      <c r="D140" t="str">
        <f t="shared" si="11"/>
        <v>Identify alliance opportunities</v>
      </c>
      <c r="E140" t="str">
        <f t="shared" si="12"/>
        <v>10138</v>
      </c>
      <c r="F140">
        <f t="shared" si="14"/>
        <v>4</v>
      </c>
      <c r="G140"/>
      <c r="H140"/>
    </row>
    <row r="141" spans="1:8" hidden="1">
      <c r="A141" t="s">
        <v>136</v>
      </c>
      <c r="B141" t="str">
        <f t="shared" si="10"/>
        <v>Design alliance programs and methods for selecting and managing relationships (10139)</v>
      </c>
      <c r="C141" t="str">
        <f t="shared" si="13"/>
        <v>3.3.2.2</v>
      </c>
      <c r="D141" t="str">
        <f t="shared" si="11"/>
        <v>Design alliance programs and methods for selecting and managing relationships</v>
      </c>
      <c r="E141" t="str">
        <f t="shared" si="12"/>
        <v>10139</v>
      </c>
      <c r="F141">
        <f t="shared" si="14"/>
        <v>4</v>
      </c>
      <c r="G141"/>
      <c r="H141"/>
    </row>
    <row r="142" spans="1:8" hidden="1">
      <c r="A142" t="s">
        <v>137</v>
      </c>
      <c r="B142" t="str">
        <f t="shared" si="10"/>
        <v>Select alliances (10140)</v>
      </c>
      <c r="C142" t="str">
        <f t="shared" si="13"/>
        <v>3.3.2.3</v>
      </c>
      <c r="D142" t="str">
        <f t="shared" si="11"/>
        <v>Select alliances</v>
      </c>
      <c r="E142" t="str">
        <f t="shared" si="12"/>
        <v>10140</v>
      </c>
      <c r="F142">
        <f t="shared" si="14"/>
        <v>4</v>
      </c>
      <c r="G142"/>
      <c r="H142"/>
    </row>
    <row r="143" spans="1:8" hidden="1">
      <c r="A143" t="s">
        <v>138</v>
      </c>
      <c r="B143" t="str">
        <f t="shared" si="10"/>
        <v>Develop partner and alliance management strategies (10141)</v>
      </c>
      <c r="C143" t="str">
        <f t="shared" si="13"/>
        <v>3.3.2.4</v>
      </c>
      <c r="D143" t="str">
        <f t="shared" si="11"/>
        <v>Develop partner and alliance management strategies</v>
      </c>
      <c r="E143" t="str">
        <f t="shared" si="12"/>
        <v>10141</v>
      </c>
      <c r="F143">
        <f t="shared" si="14"/>
        <v>4</v>
      </c>
      <c r="G143"/>
      <c r="H143"/>
    </row>
    <row r="144" spans="1:8" hidden="1">
      <c r="A144" t="s">
        <v>139</v>
      </c>
      <c r="B144" t="str">
        <f t="shared" si="10"/>
        <v>Establish partner and alliance management goals (10142)</v>
      </c>
      <c r="C144" t="str">
        <f t="shared" si="13"/>
        <v>3.3.2.5</v>
      </c>
      <c r="D144" t="str">
        <f t="shared" si="11"/>
        <v>Establish partner and alliance management goals</v>
      </c>
      <c r="E144" t="str">
        <f t="shared" si="12"/>
        <v>10142</v>
      </c>
      <c r="F144">
        <f t="shared" si="14"/>
        <v>4</v>
      </c>
      <c r="G144"/>
      <c r="H144"/>
    </row>
    <row r="145" spans="1:8" hidden="1">
      <c r="A145" t="s">
        <v>140</v>
      </c>
      <c r="B145" t="str">
        <f t="shared" si="10"/>
        <v>Establish overall sales budgets (10131)</v>
      </c>
      <c r="C145" t="str">
        <f t="shared" si="13"/>
        <v>3.3.3</v>
      </c>
      <c r="D145" t="str">
        <f t="shared" si="11"/>
        <v>Establish overall sales budgets</v>
      </c>
      <c r="E145" t="str">
        <f t="shared" si="12"/>
        <v>10131</v>
      </c>
      <c r="F145">
        <f t="shared" si="14"/>
        <v>3</v>
      </c>
      <c r="G145"/>
      <c r="H145"/>
    </row>
    <row r="146" spans="1:8" hidden="1">
      <c r="A146" t="s">
        <v>141</v>
      </c>
      <c r="B146" t="str">
        <f t="shared" si="10"/>
        <v>Calculate product revenue (10143)</v>
      </c>
      <c r="C146" t="str">
        <f t="shared" si="13"/>
        <v>3.3.3.1</v>
      </c>
      <c r="D146" t="str">
        <f t="shared" si="11"/>
        <v>Calculate product revenue</v>
      </c>
      <c r="E146" t="str">
        <f t="shared" si="12"/>
        <v>10143</v>
      </c>
      <c r="F146">
        <f t="shared" si="14"/>
        <v>4</v>
      </c>
      <c r="G146"/>
      <c r="H146"/>
    </row>
    <row r="147" spans="1:8" hidden="1">
      <c r="A147" t="s">
        <v>142</v>
      </c>
      <c r="B147" t="str">
        <f t="shared" si="10"/>
        <v>Determine variable costs (10144)</v>
      </c>
      <c r="C147" t="str">
        <f t="shared" si="13"/>
        <v>3.3.3.2</v>
      </c>
      <c r="D147" t="str">
        <f t="shared" si="11"/>
        <v>Determine variable costs</v>
      </c>
      <c r="E147" t="str">
        <f t="shared" si="12"/>
        <v>10144</v>
      </c>
      <c r="F147">
        <f t="shared" si="14"/>
        <v>4</v>
      </c>
      <c r="G147"/>
      <c r="H147"/>
    </row>
    <row r="148" spans="1:8" hidden="1">
      <c r="A148" t="s">
        <v>143</v>
      </c>
      <c r="B148" t="str">
        <f t="shared" si="10"/>
        <v>Determine overhead and fixed costs  (10145)</v>
      </c>
      <c r="C148" t="str">
        <f t="shared" si="13"/>
        <v>3.3.3.3</v>
      </c>
      <c r="D148" t="str">
        <f t="shared" si="11"/>
        <v xml:space="preserve">Determine overhead and fixed costs </v>
      </c>
      <c r="E148" t="str">
        <f t="shared" si="12"/>
        <v>10145</v>
      </c>
      <c r="F148">
        <f t="shared" si="14"/>
        <v>4</v>
      </c>
      <c r="G148"/>
      <c r="H148"/>
    </row>
    <row r="149" spans="1:8" hidden="1">
      <c r="A149" t="s">
        <v>144</v>
      </c>
      <c r="B149" t="str">
        <f t="shared" si="10"/>
        <v>Calculate net profit (10146)</v>
      </c>
      <c r="C149" t="str">
        <f t="shared" si="13"/>
        <v>3.3.3.4</v>
      </c>
      <c r="D149" t="str">
        <f t="shared" si="11"/>
        <v>Calculate net profit</v>
      </c>
      <c r="E149" t="str">
        <f t="shared" si="12"/>
        <v>10146</v>
      </c>
      <c r="F149">
        <f t="shared" si="14"/>
        <v>4</v>
      </c>
      <c r="G149"/>
      <c r="H149"/>
    </row>
    <row r="150" spans="1:8" hidden="1">
      <c r="A150" t="s">
        <v>145</v>
      </c>
      <c r="B150" t="str">
        <f t="shared" si="10"/>
        <v>Create budget (10147)</v>
      </c>
      <c r="C150" t="str">
        <f t="shared" si="13"/>
        <v>3.3.3.5</v>
      </c>
      <c r="D150" t="str">
        <f t="shared" si="11"/>
        <v>Create budget</v>
      </c>
      <c r="E150" t="str">
        <f t="shared" si="12"/>
        <v>10147</v>
      </c>
      <c r="F150">
        <f t="shared" si="14"/>
        <v>4</v>
      </c>
      <c r="G150"/>
      <c r="H150"/>
    </row>
    <row r="151" spans="1:8" hidden="1">
      <c r="A151" t="s">
        <v>146</v>
      </c>
      <c r="B151" t="str">
        <f t="shared" si="10"/>
        <v>Establish sales goals and measures (10132)</v>
      </c>
      <c r="C151" t="str">
        <f t="shared" si="13"/>
        <v>3.3.4</v>
      </c>
      <c r="D151" t="str">
        <f t="shared" si="11"/>
        <v>Establish sales goals and measures</v>
      </c>
      <c r="E151" t="str">
        <f t="shared" si="12"/>
        <v>10132</v>
      </c>
      <c r="F151">
        <f t="shared" si="14"/>
        <v>3</v>
      </c>
      <c r="G151"/>
      <c r="H151"/>
    </row>
    <row r="152" spans="1:8" hidden="1">
      <c r="A152" t="s">
        <v>147</v>
      </c>
      <c r="B152" t="str">
        <f t="shared" si="10"/>
        <v>Establish customer management measures  (10133)</v>
      </c>
      <c r="C152" t="str">
        <f t="shared" si="13"/>
        <v>3.3.5</v>
      </c>
      <c r="D152" t="str">
        <f t="shared" si="11"/>
        <v xml:space="preserve">Establish customer management measures </v>
      </c>
      <c r="E152" t="str">
        <f t="shared" si="12"/>
        <v>10133</v>
      </c>
      <c r="F152">
        <f t="shared" si="14"/>
        <v>3</v>
      </c>
      <c r="G152"/>
      <c r="H152"/>
    </row>
    <row r="153" spans="1:8">
      <c r="A153" t="s">
        <v>148</v>
      </c>
      <c r="B153" t="str">
        <f t="shared" si="10"/>
        <v>Develop and manage marketing plans (10104)</v>
      </c>
      <c r="C153" t="str">
        <f t="shared" si="13"/>
        <v>3.4</v>
      </c>
      <c r="D153" t="str">
        <f t="shared" si="11"/>
        <v>Develop and manage marketing plans</v>
      </c>
      <c r="E153" t="str">
        <f t="shared" si="12"/>
        <v>10104</v>
      </c>
      <c r="F153">
        <f t="shared" si="14"/>
        <v>2</v>
      </c>
    </row>
    <row r="154" spans="1:8" hidden="1">
      <c r="A154" t="s">
        <v>149</v>
      </c>
      <c r="B154" t="str">
        <f t="shared" si="10"/>
        <v>Establish goals, objectives, and metrics for products by channels/segments (10148)</v>
      </c>
      <c r="C154" t="str">
        <f t="shared" si="13"/>
        <v>3.4.1</v>
      </c>
      <c r="D154" t="str">
        <f t="shared" si="11"/>
        <v>Establish goals, objectives, and metrics for products by channels/segments</v>
      </c>
      <c r="E154" t="str">
        <f t="shared" si="12"/>
        <v>10148</v>
      </c>
      <c r="F154">
        <f t="shared" si="14"/>
        <v>3</v>
      </c>
      <c r="G154"/>
      <c r="H154"/>
    </row>
    <row r="155" spans="1:8" hidden="1">
      <c r="A155" t="s">
        <v>150</v>
      </c>
      <c r="B155" t="str">
        <f t="shared" si="10"/>
        <v>Establish marketing budgets (10149)</v>
      </c>
      <c r="C155" t="str">
        <f t="shared" si="13"/>
        <v>3.4.2</v>
      </c>
      <c r="D155" t="str">
        <f t="shared" si="11"/>
        <v>Establish marketing budgets</v>
      </c>
      <c r="E155" t="str">
        <f t="shared" si="12"/>
        <v>10149</v>
      </c>
      <c r="F155">
        <f t="shared" si="14"/>
        <v>3</v>
      </c>
      <c r="G155"/>
      <c r="H155"/>
    </row>
    <row r="156" spans="1:8" hidden="1">
      <c r="A156" t="s">
        <v>151</v>
      </c>
      <c r="B156" t="str">
        <f t="shared" si="10"/>
        <v>Confirm marketing alignment to business strategy (10155)</v>
      </c>
      <c r="C156" t="str">
        <f t="shared" si="13"/>
        <v>3.4.2.1</v>
      </c>
      <c r="D156" t="str">
        <f t="shared" si="11"/>
        <v>Confirm marketing alignment to business strategy</v>
      </c>
      <c r="E156" t="str">
        <f t="shared" si="12"/>
        <v>10155</v>
      </c>
      <c r="F156">
        <f t="shared" si="14"/>
        <v>4</v>
      </c>
      <c r="G156"/>
      <c r="H156"/>
    </row>
    <row r="157" spans="1:8" hidden="1">
      <c r="A157" t="s">
        <v>152</v>
      </c>
      <c r="B157" t="str">
        <f t="shared" si="10"/>
        <v>Determine costs of marketing (10156)</v>
      </c>
      <c r="C157" t="str">
        <f t="shared" si="13"/>
        <v>3.4.2.2</v>
      </c>
      <c r="D157" t="str">
        <f t="shared" si="11"/>
        <v>Determine costs of marketing</v>
      </c>
      <c r="E157" t="str">
        <f t="shared" si="12"/>
        <v>10156</v>
      </c>
      <c r="F157">
        <f t="shared" si="14"/>
        <v>4</v>
      </c>
      <c r="G157"/>
      <c r="H157"/>
    </row>
    <row r="158" spans="1:8" hidden="1">
      <c r="A158" t="s">
        <v>153</v>
      </c>
      <c r="B158" t="str">
        <f t="shared" si="10"/>
        <v>Create marketing budget (10157)</v>
      </c>
      <c r="C158" t="str">
        <f t="shared" si="13"/>
        <v>3.4.2.3</v>
      </c>
      <c r="D158" t="str">
        <f t="shared" si="11"/>
        <v>Create marketing budget</v>
      </c>
      <c r="E158" t="str">
        <f t="shared" si="12"/>
        <v>10157</v>
      </c>
      <c r="F158">
        <f t="shared" si="14"/>
        <v>4</v>
      </c>
      <c r="G158"/>
      <c r="H158"/>
    </row>
    <row r="159" spans="1:8" hidden="1">
      <c r="A159" t="s">
        <v>154</v>
      </c>
      <c r="B159" t="str">
        <f t="shared" si="10"/>
        <v>Develop and manage media (10150)</v>
      </c>
      <c r="C159" t="str">
        <f t="shared" si="13"/>
        <v>3.4.3</v>
      </c>
      <c r="D159" t="str">
        <f t="shared" si="11"/>
        <v>Develop and manage media</v>
      </c>
      <c r="E159" t="str">
        <f t="shared" si="12"/>
        <v>10150</v>
      </c>
      <c r="F159">
        <f t="shared" si="14"/>
        <v>3</v>
      </c>
      <c r="G159"/>
      <c r="H159"/>
    </row>
    <row r="160" spans="1:8" hidden="1">
      <c r="A160" t="s">
        <v>155</v>
      </c>
      <c r="B160" t="str">
        <f t="shared" si="10"/>
        <v>Define media objectives (10158)</v>
      </c>
      <c r="C160" t="str">
        <f t="shared" si="13"/>
        <v>3.4.3.1</v>
      </c>
      <c r="D160" t="str">
        <f t="shared" si="11"/>
        <v>Define media objectives</v>
      </c>
      <c r="E160" t="str">
        <f t="shared" si="12"/>
        <v>10158</v>
      </c>
      <c r="F160">
        <f t="shared" si="14"/>
        <v>4</v>
      </c>
      <c r="G160"/>
      <c r="H160"/>
    </row>
    <row r="161" spans="1:6" customFormat="1" hidden="1">
      <c r="A161" t="s">
        <v>156</v>
      </c>
      <c r="B161" t="str">
        <f t="shared" si="10"/>
        <v>Develop marketing messages (10159)</v>
      </c>
      <c r="C161" t="str">
        <f t="shared" si="13"/>
        <v>3.4.3.2</v>
      </c>
      <c r="D161" t="str">
        <f t="shared" si="11"/>
        <v>Develop marketing messages</v>
      </c>
      <c r="E161" t="str">
        <f t="shared" si="12"/>
        <v>10159</v>
      </c>
      <c r="F161">
        <f t="shared" si="14"/>
        <v>4</v>
      </c>
    </row>
    <row r="162" spans="1:6" customFormat="1" hidden="1">
      <c r="A162" t="s">
        <v>157</v>
      </c>
      <c r="B162" t="str">
        <f t="shared" si="10"/>
        <v>Define target audience (10160)</v>
      </c>
      <c r="C162" t="str">
        <f t="shared" si="13"/>
        <v>3.4.3.3</v>
      </c>
      <c r="D162" t="str">
        <f t="shared" si="11"/>
        <v>Define target audience</v>
      </c>
      <c r="E162" t="str">
        <f t="shared" si="12"/>
        <v>10160</v>
      </c>
      <c r="F162">
        <f t="shared" si="14"/>
        <v>4</v>
      </c>
    </row>
    <row r="163" spans="1:6" customFormat="1" hidden="1">
      <c r="A163" t="s">
        <v>158</v>
      </c>
      <c r="B163" t="str">
        <f t="shared" si="10"/>
        <v>Engage media provider (10161)</v>
      </c>
      <c r="C163" t="str">
        <f t="shared" si="13"/>
        <v>3.4.3.4</v>
      </c>
      <c r="D163" t="str">
        <f t="shared" si="11"/>
        <v>Engage media provider</v>
      </c>
      <c r="E163" t="str">
        <f t="shared" si="12"/>
        <v>10161</v>
      </c>
      <c r="F163">
        <f t="shared" si="14"/>
        <v>4</v>
      </c>
    </row>
    <row r="164" spans="1:6" customFormat="1" hidden="1">
      <c r="A164" t="s">
        <v>159</v>
      </c>
      <c r="B164" t="str">
        <f t="shared" si="10"/>
        <v>Develop and execute advertising  (10162)</v>
      </c>
      <c r="C164" t="str">
        <f t="shared" si="13"/>
        <v>3.4.3.5</v>
      </c>
      <c r="D164" t="str">
        <f t="shared" si="11"/>
        <v xml:space="preserve">Develop and execute advertising </v>
      </c>
      <c r="E164" t="str">
        <f t="shared" si="12"/>
        <v>10162</v>
      </c>
      <c r="F164">
        <f t="shared" si="14"/>
        <v>4</v>
      </c>
    </row>
    <row r="165" spans="1:6" customFormat="1" hidden="1">
      <c r="A165" t="s">
        <v>160</v>
      </c>
      <c r="B165" t="str">
        <f t="shared" si="10"/>
        <v>Develop and execute other marketing campaigns/programs (11253)</v>
      </c>
      <c r="C165" t="str">
        <f t="shared" si="13"/>
        <v>3.4.3.6</v>
      </c>
      <c r="D165" t="str">
        <f t="shared" si="11"/>
        <v>Develop and execute other marketing campaigns/programs</v>
      </c>
      <c r="E165" t="str">
        <f t="shared" si="12"/>
        <v>11253</v>
      </c>
      <c r="F165">
        <f t="shared" si="14"/>
        <v>4</v>
      </c>
    </row>
    <row r="166" spans="1:6" customFormat="1" hidden="1">
      <c r="A166" t="s">
        <v>161</v>
      </c>
      <c r="B166" t="str">
        <f t="shared" si="10"/>
        <v>Assess brand/product marketing plan performance (11254)</v>
      </c>
      <c r="C166" t="str">
        <f t="shared" si="13"/>
        <v>3.4.3.7</v>
      </c>
      <c r="D166" t="str">
        <f t="shared" si="11"/>
        <v>Assess brand/product marketing plan performance</v>
      </c>
      <c r="E166" t="str">
        <f t="shared" si="12"/>
        <v>11254</v>
      </c>
      <c r="F166">
        <f t="shared" si="14"/>
        <v>4</v>
      </c>
    </row>
    <row r="167" spans="1:6" customFormat="1" hidden="1">
      <c r="A167" t="s">
        <v>162</v>
      </c>
      <c r="B167" t="str">
        <f t="shared" si="10"/>
        <v>Develop and manage pricing (10151)</v>
      </c>
      <c r="C167" t="str">
        <f t="shared" si="13"/>
        <v>3.4.4</v>
      </c>
      <c r="D167" t="str">
        <f t="shared" si="11"/>
        <v>Develop and manage pricing</v>
      </c>
      <c r="E167" t="str">
        <f t="shared" si="12"/>
        <v>10151</v>
      </c>
      <c r="F167">
        <f t="shared" si="14"/>
        <v>3</v>
      </c>
    </row>
    <row r="168" spans="1:6" customFormat="1" hidden="1">
      <c r="A168" t="s">
        <v>163</v>
      </c>
      <c r="B168" t="str">
        <f t="shared" si="10"/>
        <v>Determine pricing based on volume/unit forecast (10163)</v>
      </c>
      <c r="C168" t="str">
        <f t="shared" si="13"/>
        <v>3.4.4.1</v>
      </c>
      <c r="D168" t="str">
        <f t="shared" si="11"/>
        <v>Determine pricing based on volume/unit forecast</v>
      </c>
      <c r="E168" t="str">
        <f t="shared" si="12"/>
        <v>10163</v>
      </c>
      <c r="F168">
        <f t="shared" si="14"/>
        <v>4</v>
      </c>
    </row>
    <row r="169" spans="1:6" customFormat="1" hidden="1">
      <c r="A169" t="s">
        <v>164</v>
      </c>
      <c r="B169" t="str">
        <f t="shared" si="10"/>
        <v>Execute pricing plan (10164)</v>
      </c>
      <c r="C169" t="str">
        <f t="shared" si="13"/>
        <v>3.4.4.2</v>
      </c>
      <c r="D169" t="str">
        <f t="shared" si="11"/>
        <v>Execute pricing plan</v>
      </c>
      <c r="E169" t="str">
        <f t="shared" si="12"/>
        <v>10164</v>
      </c>
      <c r="F169">
        <f t="shared" si="14"/>
        <v>4</v>
      </c>
    </row>
    <row r="170" spans="1:6" customFormat="1" hidden="1">
      <c r="A170" t="s">
        <v>165</v>
      </c>
      <c r="B170" t="str">
        <f t="shared" ref="B170:B233" si="15">RIGHT(A170,LEN(A170)-FIND(" ",A170))</f>
        <v>Evaluate pricing performance (10165)</v>
      </c>
      <c r="C170" t="str">
        <f t="shared" si="13"/>
        <v>3.4.4.3</v>
      </c>
      <c r="D170" t="str">
        <f t="shared" si="11"/>
        <v>Evaluate pricing performance</v>
      </c>
      <c r="E170" t="str">
        <f t="shared" si="12"/>
        <v>10165</v>
      </c>
      <c r="F170">
        <f t="shared" si="14"/>
        <v>4</v>
      </c>
    </row>
    <row r="171" spans="1:6" customFormat="1" hidden="1">
      <c r="A171" t="s">
        <v>166</v>
      </c>
      <c r="B171" t="str">
        <f t="shared" si="15"/>
        <v>Refine pricing as needed (10166)</v>
      </c>
      <c r="C171" t="str">
        <f t="shared" si="13"/>
        <v>3.4.4.4</v>
      </c>
      <c r="D171" t="str">
        <f t="shared" si="11"/>
        <v>Refine pricing as needed</v>
      </c>
      <c r="E171" t="str">
        <f t="shared" si="12"/>
        <v>10166</v>
      </c>
      <c r="F171">
        <f t="shared" si="14"/>
        <v>4</v>
      </c>
    </row>
    <row r="172" spans="1:6" customFormat="1" hidden="1">
      <c r="A172" t="s">
        <v>167</v>
      </c>
      <c r="B172" t="str">
        <f t="shared" si="15"/>
        <v>Develop and manage promotional activities  (10152)</v>
      </c>
      <c r="C172" t="str">
        <f t="shared" si="13"/>
        <v>3.4.5</v>
      </c>
      <c r="D172" t="str">
        <f t="shared" si="11"/>
        <v xml:space="preserve">Develop and manage promotional activities </v>
      </c>
      <c r="E172" t="str">
        <f t="shared" si="12"/>
        <v>10152</v>
      </c>
      <c r="F172">
        <f t="shared" si="14"/>
        <v>3</v>
      </c>
    </row>
    <row r="173" spans="1:6" customFormat="1" hidden="1">
      <c r="A173" t="s">
        <v>168</v>
      </c>
      <c r="B173" t="str">
        <f t="shared" si="15"/>
        <v>Define promotional concepts (10167)</v>
      </c>
      <c r="C173" t="str">
        <f t="shared" si="13"/>
        <v>3.4.5.1</v>
      </c>
      <c r="D173" t="str">
        <f t="shared" si="11"/>
        <v>Define promotional concepts</v>
      </c>
      <c r="E173" t="str">
        <f t="shared" si="12"/>
        <v>10167</v>
      </c>
      <c r="F173">
        <f t="shared" si="14"/>
        <v>4</v>
      </c>
    </row>
    <row r="174" spans="1:6" customFormat="1" hidden="1">
      <c r="A174" t="s">
        <v>169</v>
      </c>
      <c r="B174" t="str">
        <f t="shared" si="15"/>
        <v>Plan and test promotional activities  (10168)</v>
      </c>
      <c r="C174" t="str">
        <f t="shared" si="13"/>
        <v>3.4.5.2</v>
      </c>
      <c r="D174" t="str">
        <f t="shared" si="11"/>
        <v xml:space="preserve">Plan and test promotional activities </v>
      </c>
      <c r="E174" t="str">
        <f t="shared" si="12"/>
        <v>10168</v>
      </c>
      <c r="F174">
        <f t="shared" si="14"/>
        <v>4</v>
      </c>
    </row>
    <row r="175" spans="1:6" customFormat="1" hidden="1">
      <c r="A175" t="s">
        <v>170</v>
      </c>
      <c r="B175" t="str">
        <f t="shared" si="15"/>
        <v>Execute promotional activities (10169)</v>
      </c>
      <c r="C175" t="str">
        <f t="shared" si="13"/>
        <v>3.4.5.3</v>
      </c>
      <c r="D175" t="str">
        <f t="shared" si="11"/>
        <v>Execute promotional activities</v>
      </c>
      <c r="E175" t="str">
        <f t="shared" si="12"/>
        <v>10169</v>
      </c>
      <c r="F175">
        <f t="shared" si="14"/>
        <v>4</v>
      </c>
    </row>
    <row r="176" spans="1:6" customFormat="1" hidden="1">
      <c r="A176" t="s">
        <v>171</v>
      </c>
      <c r="B176" t="str">
        <f t="shared" si="15"/>
        <v>Evaluate promotional performance metrics (10170)</v>
      </c>
      <c r="C176" t="str">
        <f t="shared" si="13"/>
        <v>3.4.5.4</v>
      </c>
      <c r="D176" t="str">
        <f t="shared" si="11"/>
        <v>Evaluate promotional performance metrics</v>
      </c>
      <c r="E176" t="str">
        <f t="shared" si="12"/>
        <v>10170</v>
      </c>
      <c r="F176">
        <f t="shared" si="14"/>
        <v>4</v>
      </c>
    </row>
    <row r="177" spans="1:8" hidden="1">
      <c r="A177" t="s">
        <v>172</v>
      </c>
      <c r="B177" t="str">
        <f t="shared" si="15"/>
        <v>Refine promotional performance metrics (10171)</v>
      </c>
      <c r="C177" t="str">
        <f t="shared" si="13"/>
        <v>3.4.5.5</v>
      </c>
      <c r="D177" t="str">
        <f t="shared" si="11"/>
        <v>Refine promotional performance metrics</v>
      </c>
      <c r="E177" t="str">
        <f t="shared" si="12"/>
        <v>10171</v>
      </c>
      <c r="F177">
        <f t="shared" si="14"/>
        <v>4</v>
      </c>
      <c r="G177"/>
      <c r="H177"/>
    </row>
    <row r="178" spans="1:8" hidden="1">
      <c r="A178" t="s">
        <v>173</v>
      </c>
      <c r="B178" t="str">
        <f t="shared" si="15"/>
        <v>Incorporate learning into future/ planned consumer promotions (10172)</v>
      </c>
      <c r="C178" t="str">
        <f t="shared" si="13"/>
        <v>3.4.5.6</v>
      </c>
      <c r="D178" t="str">
        <f t="shared" si="11"/>
        <v>Incorporate learning into future/ planned consumer promotions</v>
      </c>
      <c r="E178" t="str">
        <f t="shared" si="12"/>
        <v>10172</v>
      </c>
      <c r="F178">
        <f t="shared" si="14"/>
        <v>4</v>
      </c>
      <c r="G178"/>
      <c r="H178"/>
    </row>
    <row r="179" spans="1:8" hidden="1">
      <c r="A179" t="s">
        <v>174</v>
      </c>
      <c r="B179" t="str">
        <f t="shared" si="15"/>
        <v>Track customer management measures (10153)</v>
      </c>
      <c r="C179" t="str">
        <f t="shared" si="13"/>
        <v>3.4.6</v>
      </c>
      <c r="D179" t="str">
        <f t="shared" si="11"/>
        <v>Track customer management measures</v>
      </c>
      <c r="E179" t="str">
        <f t="shared" si="12"/>
        <v>10153</v>
      </c>
      <c r="F179">
        <f t="shared" si="14"/>
        <v>3</v>
      </c>
      <c r="G179"/>
      <c r="H179"/>
    </row>
    <row r="180" spans="1:8" hidden="1">
      <c r="A180" t="s">
        <v>175</v>
      </c>
      <c r="B180" t="str">
        <f t="shared" si="15"/>
        <v>Determine customer loyalty/lifetime value (10173)</v>
      </c>
      <c r="C180" t="str">
        <f t="shared" si="13"/>
        <v>3.4.6.1</v>
      </c>
      <c r="D180" t="str">
        <f t="shared" si="11"/>
        <v>Determine customer loyalty/lifetime value</v>
      </c>
      <c r="E180" t="str">
        <f t="shared" si="12"/>
        <v>10173</v>
      </c>
      <c r="F180">
        <f t="shared" si="14"/>
        <v>4</v>
      </c>
      <c r="G180"/>
      <c r="H180"/>
    </row>
    <row r="181" spans="1:8" hidden="1">
      <c r="A181" t="s">
        <v>176</v>
      </c>
      <c r="B181" t="str">
        <f t="shared" si="15"/>
        <v>Analyze customer revenue trend  (10174)</v>
      </c>
      <c r="C181" t="str">
        <f t="shared" si="13"/>
        <v>3.4.6.2</v>
      </c>
      <c r="D181" t="str">
        <f t="shared" si="11"/>
        <v xml:space="preserve">Analyze customer revenue trend </v>
      </c>
      <c r="E181" t="str">
        <f t="shared" si="12"/>
        <v>10174</v>
      </c>
      <c r="F181">
        <f t="shared" si="14"/>
        <v>4</v>
      </c>
      <c r="G181"/>
      <c r="H181"/>
    </row>
    <row r="182" spans="1:8" hidden="1">
      <c r="A182" t="s">
        <v>177</v>
      </c>
      <c r="B182" t="str">
        <f t="shared" si="15"/>
        <v>Analyze customer attrition and retention rates (10175)</v>
      </c>
      <c r="C182" t="str">
        <f t="shared" si="13"/>
        <v>3.4.6.3</v>
      </c>
      <c r="D182" t="str">
        <f t="shared" si="11"/>
        <v>Analyze customer attrition and retention rates</v>
      </c>
      <c r="E182" t="str">
        <f t="shared" si="12"/>
        <v>10175</v>
      </c>
      <c r="F182">
        <f t="shared" si="14"/>
        <v>4</v>
      </c>
      <c r="G182"/>
      <c r="H182"/>
    </row>
    <row r="183" spans="1:8" hidden="1">
      <c r="A183" t="s">
        <v>178</v>
      </c>
      <c r="B183" t="str">
        <f t="shared" si="15"/>
        <v>Analyze customer metrics (10176)</v>
      </c>
      <c r="C183" t="str">
        <f t="shared" si="13"/>
        <v>3.4.6.4</v>
      </c>
      <c r="D183" t="str">
        <f t="shared" si="11"/>
        <v>Analyze customer metrics</v>
      </c>
      <c r="E183" t="str">
        <f t="shared" si="12"/>
        <v>10176</v>
      </c>
      <c r="F183">
        <f t="shared" si="14"/>
        <v>4</v>
      </c>
      <c r="G183"/>
      <c r="H183"/>
    </row>
    <row r="184" spans="1:8" hidden="1">
      <c r="A184" t="s">
        <v>179</v>
      </c>
      <c r="B184" t="str">
        <f t="shared" si="15"/>
        <v>Revise customer strategies, objectives, and plans based on metrics (10177)</v>
      </c>
      <c r="C184" t="str">
        <f t="shared" si="13"/>
        <v>3.4.6.5</v>
      </c>
      <c r="D184" t="str">
        <f t="shared" si="11"/>
        <v>Revise customer strategies, objectives, and plans based on metrics</v>
      </c>
      <c r="E184" t="str">
        <f t="shared" si="12"/>
        <v>10177</v>
      </c>
      <c r="F184">
        <f t="shared" si="14"/>
        <v>4</v>
      </c>
      <c r="G184"/>
      <c r="H184"/>
    </row>
    <row r="185" spans="1:8" hidden="1">
      <c r="A185" t="s">
        <v>180</v>
      </c>
      <c r="B185" t="str">
        <f t="shared" si="15"/>
        <v>Develop and manage packaging strategy (10154)</v>
      </c>
      <c r="C185" t="str">
        <f t="shared" si="13"/>
        <v>3.4.7</v>
      </c>
      <c r="D185" t="str">
        <f t="shared" si="11"/>
        <v>Develop and manage packaging strategy</v>
      </c>
      <c r="E185" t="str">
        <f t="shared" si="12"/>
        <v>10154</v>
      </c>
      <c r="F185">
        <f t="shared" si="14"/>
        <v>3</v>
      </c>
      <c r="G185"/>
      <c r="H185"/>
    </row>
    <row r="186" spans="1:8" hidden="1">
      <c r="A186" t="s">
        <v>181</v>
      </c>
      <c r="B186" t="str">
        <f t="shared" si="15"/>
        <v>Plan packaging strategy (10178)</v>
      </c>
      <c r="C186" t="str">
        <f t="shared" si="13"/>
        <v>3.4.7.1</v>
      </c>
      <c r="D186" t="str">
        <f t="shared" si="11"/>
        <v>Plan packaging strategy</v>
      </c>
      <c r="E186" t="str">
        <f t="shared" si="12"/>
        <v>10178</v>
      </c>
      <c r="F186">
        <f t="shared" si="14"/>
        <v>4</v>
      </c>
      <c r="G186"/>
      <c r="H186"/>
    </row>
    <row r="187" spans="1:8" hidden="1">
      <c r="A187" t="s">
        <v>182</v>
      </c>
      <c r="B187" t="str">
        <f t="shared" si="15"/>
        <v>Test packaging options (10179)</v>
      </c>
      <c r="C187" t="str">
        <f t="shared" si="13"/>
        <v>3.4.7.2</v>
      </c>
      <c r="D187" t="str">
        <f t="shared" si="11"/>
        <v>Test packaging options</v>
      </c>
      <c r="E187" t="str">
        <f t="shared" si="12"/>
        <v>10179</v>
      </c>
      <c r="F187">
        <f t="shared" si="14"/>
        <v>4</v>
      </c>
      <c r="G187"/>
      <c r="H187"/>
    </row>
    <row r="188" spans="1:8" hidden="1">
      <c r="A188" t="s">
        <v>183</v>
      </c>
      <c r="B188" t="str">
        <f t="shared" si="15"/>
        <v>Execute packaging strategy (10180)</v>
      </c>
      <c r="C188" t="str">
        <f t="shared" si="13"/>
        <v>3.4.7.3</v>
      </c>
      <c r="D188" t="str">
        <f t="shared" si="11"/>
        <v>Execute packaging strategy</v>
      </c>
      <c r="E188" t="str">
        <f t="shared" si="12"/>
        <v>10180</v>
      </c>
      <c r="F188">
        <f t="shared" si="14"/>
        <v>4</v>
      </c>
      <c r="G188"/>
      <c r="H188"/>
    </row>
    <row r="189" spans="1:8" hidden="1">
      <c r="A189" t="s">
        <v>184</v>
      </c>
      <c r="B189" t="str">
        <f t="shared" si="15"/>
        <v>Refine packaging (10181</v>
      </c>
      <c r="C189" t="str">
        <f t="shared" si="13"/>
        <v>3.4.7.4</v>
      </c>
      <c r="D189" t="str">
        <f t="shared" si="11"/>
        <v>Refine packaging</v>
      </c>
      <c r="E189" t="str">
        <f t="shared" si="12"/>
        <v>10181</v>
      </c>
      <c r="F189">
        <f t="shared" si="14"/>
        <v>4</v>
      </c>
      <c r="G189"/>
      <c r="H189"/>
    </row>
    <row r="190" spans="1:8">
      <c r="A190" t="s">
        <v>185</v>
      </c>
      <c r="B190" t="str">
        <f t="shared" si="15"/>
        <v>Develop and manage sales plans (10105)</v>
      </c>
      <c r="C190" t="str">
        <f t="shared" si="13"/>
        <v>3.5</v>
      </c>
      <c r="D190" t="str">
        <f t="shared" si="11"/>
        <v>Develop and manage sales plans</v>
      </c>
      <c r="E190" t="str">
        <f t="shared" si="12"/>
        <v>10105</v>
      </c>
      <c r="F190">
        <f t="shared" si="14"/>
        <v>2</v>
      </c>
    </row>
    <row r="191" spans="1:8" hidden="1">
      <c r="A191" t="s">
        <v>186</v>
      </c>
      <c r="B191" t="str">
        <f t="shared" si="15"/>
        <v>Generate leads (10182)</v>
      </c>
      <c r="C191" t="str">
        <f t="shared" si="13"/>
        <v>3.5.1</v>
      </c>
      <c r="D191" t="str">
        <f t="shared" si="11"/>
        <v>Generate leads</v>
      </c>
      <c r="E191" t="str">
        <f t="shared" si="12"/>
        <v>10182</v>
      </c>
      <c r="F191">
        <f t="shared" si="14"/>
        <v>3</v>
      </c>
      <c r="G191"/>
      <c r="H191"/>
    </row>
    <row r="192" spans="1:8" hidden="1">
      <c r="A192" t="s">
        <v>187</v>
      </c>
      <c r="B192" t="str">
        <f t="shared" si="15"/>
        <v>Identify potential customers (10188)</v>
      </c>
      <c r="C192" t="str">
        <f t="shared" si="13"/>
        <v>3.5.1.1</v>
      </c>
      <c r="D192" t="str">
        <f t="shared" si="11"/>
        <v>Identify potential customers</v>
      </c>
      <c r="E192" t="str">
        <f t="shared" si="12"/>
        <v>10188</v>
      </c>
      <c r="F192">
        <f t="shared" si="14"/>
        <v>4</v>
      </c>
      <c r="G192"/>
      <c r="H192"/>
    </row>
    <row r="193" spans="1:6" customFormat="1" hidden="1">
      <c r="A193" t="s">
        <v>188</v>
      </c>
      <c r="B193" t="str">
        <f t="shared" si="15"/>
        <v>Identify leads (10189)</v>
      </c>
      <c r="C193" t="str">
        <f t="shared" si="13"/>
        <v>3.5.1.2</v>
      </c>
      <c r="D193" t="str">
        <f t="shared" ref="D193:D255" si="16">LEFT(B193,FIND("(",B193)-2)</f>
        <v>Identify leads</v>
      </c>
      <c r="E193" t="str">
        <f t="shared" ref="E193:E255" si="17">MID(B193,FIND("(",B193)+1,5)</f>
        <v>10189</v>
      </c>
      <c r="F193">
        <f t="shared" si="14"/>
        <v>4</v>
      </c>
    </row>
    <row r="194" spans="1:6" customFormat="1" hidden="1">
      <c r="A194" t="s">
        <v>189</v>
      </c>
      <c r="B194" t="str">
        <f t="shared" si="15"/>
        <v>Manage customers and accounts (10183)</v>
      </c>
      <c r="C194" t="str">
        <f t="shared" si="13"/>
        <v>3.5.2</v>
      </c>
      <c r="D194" t="str">
        <f t="shared" si="16"/>
        <v>Manage customers and accounts</v>
      </c>
      <c r="E194" t="str">
        <f t="shared" si="17"/>
        <v>10183</v>
      </c>
      <c r="F194">
        <f t="shared" si="14"/>
        <v>3</v>
      </c>
    </row>
    <row r="195" spans="1:6" customFormat="1" hidden="1">
      <c r="A195" t="s">
        <v>190</v>
      </c>
      <c r="B195" t="str">
        <f t="shared" si="15"/>
        <v>Develop sales/key account plan  (11173)</v>
      </c>
      <c r="C195" t="str">
        <f t="shared" ref="C195:C258" si="18">LEFT(A195,FIND(" ",A195)-1)</f>
        <v>3.5.2.1</v>
      </c>
      <c r="D195" t="str">
        <f t="shared" si="16"/>
        <v xml:space="preserve">Develop sales/key account plan </v>
      </c>
      <c r="E195" t="str">
        <f t="shared" si="17"/>
        <v>11173</v>
      </c>
      <c r="F195">
        <f t="shared" ref="F195:F258" si="19">INT((LEN(C195)+1)/2)</f>
        <v>4</v>
      </c>
    </row>
    <row r="196" spans="1:6" customFormat="1" hidden="1">
      <c r="A196" t="s">
        <v>191</v>
      </c>
      <c r="B196" t="str">
        <f t="shared" si="15"/>
        <v>Manage customer relationships  (11174)</v>
      </c>
      <c r="C196" t="str">
        <f t="shared" si="18"/>
        <v>3.5.2.2</v>
      </c>
      <c r="D196" t="str">
        <f t="shared" si="16"/>
        <v xml:space="preserve">Manage customer relationships </v>
      </c>
      <c r="E196" t="str">
        <f t="shared" si="17"/>
        <v>11174</v>
      </c>
      <c r="F196">
        <f t="shared" si="19"/>
        <v>4</v>
      </c>
    </row>
    <row r="197" spans="1:6" customFormat="1" hidden="1">
      <c r="A197" t="s">
        <v>192</v>
      </c>
      <c r="B197" t="str">
        <f t="shared" si="15"/>
        <v>Manage customer master data  (14208)</v>
      </c>
      <c r="C197" t="str">
        <f t="shared" si="18"/>
        <v>3.5.2.3</v>
      </c>
      <c r="D197" t="str">
        <f t="shared" si="16"/>
        <v xml:space="preserve">Manage customer master data </v>
      </c>
      <c r="E197" t="str">
        <f t="shared" si="17"/>
        <v>14208</v>
      </c>
      <c r="F197">
        <f t="shared" si="19"/>
        <v>4</v>
      </c>
    </row>
    <row r="198" spans="1:6" customFormat="1" hidden="1">
      <c r="A198" t="s">
        <v>193</v>
      </c>
      <c r="B198" t="str">
        <f t="shared" si="15"/>
        <v>Manage customer sales (10184)</v>
      </c>
      <c r="C198" t="str">
        <f t="shared" si="18"/>
        <v>3.5.3</v>
      </c>
      <c r="D198" t="str">
        <f t="shared" si="16"/>
        <v>Manage customer sales</v>
      </c>
      <c r="E198" t="str">
        <f t="shared" si="17"/>
        <v>10184</v>
      </c>
      <c r="F198">
        <f t="shared" si="19"/>
        <v>3</v>
      </c>
    </row>
    <row r="199" spans="1:6" customFormat="1" hidden="1">
      <c r="A199" t="s">
        <v>194</v>
      </c>
      <c r="B199" t="str">
        <f t="shared" si="15"/>
        <v>Perform sales calls (10190)</v>
      </c>
      <c r="C199" t="str">
        <f t="shared" si="18"/>
        <v>3.5.3.1</v>
      </c>
      <c r="D199" t="str">
        <f t="shared" si="16"/>
        <v>Perform sales calls</v>
      </c>
      <c r="E199" t="str">
        <f t="shared" si="17"/>
        <v>10190</v>
      </c>
      <c r="F199">
        <f t="shared" si="19"/>
        <v>4</v>
      </c>
    </row>
    <row r="200" spans="1:6" customFormat="1" hidden="1">
      <c r="A200" t="s">
        <v>195</v>
      </c>
      <c r="B200" t="str">
        <f t="shared" si="15"/>
        <v>Perform pre-sales activities (10191)</v>
      </c>
      <c r="C200" t="str">
        <f t="shared" si="18"/>
        <v>3.5.3.2</v>
      </c>
      <c r="D200" t="str">
        <f t="shared" si="16"/>
        <v>Perform pre-sales activities</v>
      </c>
      <c r="E200" t="str">
        <f t="shared" si="17"/>
        <v>10191</v>
      </c>
      <c r="F200">
        <f t="shared" si="19"/>
        <v>4</v>
      </c>
    </row>
    <row r="201" spans="1:6" customFormat="1" hidden="1">
      <c r="A201" t="s">
        <v>196</v>
      </c>
      <c r="B201" t="str">
        <f t="shared" si="15"/>
        <v>Close the sale (10192)</v>
      </c>
      <c r="C201" t="str">
        <f t="shared" si="18"/>
        <v>3.5.3.3</v>
      </c>
      <c r="D201" t="str">
        <f t="shared" si="16"/>
        <v>Close the sale</v>
      </c>
      <c r="E201" t="str">
        <f t="shared" si="17"/>
        <v>10192</v>
      </c>
      <c r="F201">
        <f t="shared" si="19"/>
        <v>4</v>
      </c>
    </row>
    <row r="202" spans="1:6" customFormat="1" hidden="1">
      <c r="A202" t="s">
        <v>197</v>
      </c>
      <c r="B202" t="str">
        <f t="shared" si="15"/>
        <v>Record outcome of sales process (10193)</v>
      </c>
      <c r="C202" t="str">
        <f t="shared" si="18"/>
        <v>3.5.3.4</v>
      </c>
      <c r="D202" t="str">
        <f t="shared" si="16"/>
        <v>Record outcome of sales process</v>
      </c>
      <c r="E202" t="str">
        <f t="shared" si="17"/>
        <v>10193</v>
      </c>
      <c r="F202">
        <f t="shared" si="19"/>
        <v>4</v>
      </c>
    </row>
    <row r="203" spans="1:6" customFormat="1" hidden="1">
      <c r="A203" t="s">
        <v>198</v>
      </c>
      <c r="B203" t="str">
        <f t="shared" si="15"/>
        <v>Manage sales applications (10185)</v>
      </c>
      <c r="C203" t="str">
        <f t="shared" si="18"/>
        <v>3.5.4</v>
      </c>
      <c r="D203" t="str">
        <f t="shared" si="16"/>
        <v>Manage sales applications</v>
      </c>
      <c r="E203" t="str">
        <f t="shared" si="17"/>
        <v>10185</v>
      </c>
      <c r="F203">
        <f t="shared" si="19"/>
        <v>3</v>
      </c>
    </row>
    <row r="204" spans="1:6" customFormat="1" hidden="1">
      <c r="A204" t="s">
        <v>199</v>
      </c>
      <c r="B204" t="str">
        <f t="shared" si="15"/>
        <v>Accept and validate sales orders (10194)</v>
      </c>
      <c r="C204" t="str">
        <f t="shared" si="18"/>
        <v>3.5.4.1</v>
      </c>
      <c r="D204" t="str">
        <f t="shared" si="16"/>
        <v>Accept and validate sales orders</v>
      </c>
      <c r="E204" t="str">
        <f t="shared" si="17"/>
        <v>10194</v>
      </c>
      <c r="F204">
        <f t="shared" si="19"/>
        <v>4</v>
      </c>
    </row>
    <row r="205" spans="1:6" customFormat="1" hidden="1">
      <c r="A205" t="s">
        <v>200</v>
      </c>
      <c r="B205" t="str">
        <f t="shared" si="15"/>
        <v>Collect and maintain customer account information (10195)</v>
      </c>
      <c r="C205" t="str">
        <f t="shared" si="18"/>
        <v>3.5.4.2</v>
      </c>
      <c r="D205" t="str">
        <f t="shared" si="16"/>
        <v>Collect and maintain customer account information</v>
      </c>
      <c r="E205" t="str">
        <f t="shared" si="17"/>
        <v>10195</v>
      </c>
      <c r="F205">
        <f t="shared" si="19"/>
        <v>4</v>
      </c>
    </row>
    <row r="206" spans="1:6" customFormat="1" hidden="1">
      <c r="A206" t="s">
        <v>201</v>
      </c>
      <c r="B206" t="str">
        <f t="shared" si="15"/>
        <v>Determine availability (10196)</v>
      </c>
      <c r="C206" t="str">
        <f t="shared" si="18"/>
        <v>3.5.4.3</v>
      </c>
      <c r="D206" t="str">
        <f t="shared" si="16"/>
        <v>Determine availability</v>
      </c>
      <c r="E206" t="str">
        <f t="shared" si="17"/>
        <v>10196</v>
      </c>
      <c r="F206">
        <f t="shared" si="19"/>
        <v>4</v>
      </c>
    </row>
    <row r="207" spans="1:6" customFormat="1" hidden="1">
      <c r="A207" t="s">
        <v>202</v>
      </c>
      <c r="B207" t="str">
        <f t="shared" si="15"/>
        <v>Determine fulfillment process (10197)</v>
      </c>
      <c r="C207" t="str">
        <f t="shared" si="18"/>
        <v>3.5.4.4</v>
      </c>
      <c r="D207" t="str">
        <f t="shared" si="16"/>
        <v>Determine fulfillment process</v>
      </c>
      <c r="E207" t="str">
        <f t="shared" si="17"/>
        <v>10197</v>
      </c>
      <c r="F207">
        <f t="shared" si="19"/>
        <v>4</v>
      </c>
    </row>
    <row r="208" spans="1:6" customFormat="1" hidden="1">
      <c r="A208" t="s">
        <v>203</v>
      </c>
      <c r="B208" t="str">
        <f t="shared" si="15"/>
        <v>Enter orders into system and identify/ perform cross-sell/up-sell activity  (10198)</v>
      </c>
      <c r="C208" t="str">
        <f t="shared" si="18"/>
        <v>3.5.4.5</v>
      </c>
      <c r="D208" t="str">
        <f t="shared" si="16"/>
        <v xml:space="preserve">Enter orders into system and identify/ perform cross-sell/up-sell activity </v>
      </c>
      <c r="E208" t="str">
        <f t="shared" si="17"/>
        <v>10198</v>
      </c>
      <c r="F208">
        <f t="shared" si="19"/>
        <v>4</v>
      </c>
    </row>
    <row r="209" spans="1:8" hidden="1">
      <c r="A209" t="s">
        <v>204</v>
      </c>
      <c r="B209" t="str">
        <f t="shared" si="15"/>
        <v>Process back orders and updates  (10199)</v>
      </c>
      <c r="C209" t="str">
        <f t="shared" si="18"/>
        <v>3.5.4.6</v>
      </c>
      <c r="D209" t="str">
        <f t="shared" si="16"/>
        <v xml:space="preserve">Process back orders and updates </v>
      </c>
      <c r="E209" t="str">
        <f t="shared" si="17"/>
        <v>10199</v>
      </c>
      <c r="F209">
        <f t="shared" si="19"/>
        <v>4</v>
      </c>
      <c r="G209"/>
      <c r="H209"/>
    </row>
    <row r="210" spans="1:8" hidden="1">
      <c r="A210" t="s">
        <v>205</v>
      </c>
      <c r="B210" t="str">
        <f t="shared" si="15"/>
        <v>Handle order inquiries including post- order fulfillment transactions (10200)</v>
      </c>
      <c r="C210" t="str">
        <f t="shared" si="18"/>
        <v>3.5.4.7</v>
      </c>
      <c r="D210" t="str">
        <f t="shared" si="16"/>
        <v>Handle order inquiries including post- order fulfillment transactions</v>
      </c>
      <c r="E210" t="str">
        <f t="shared" si="17"/>
        <v>10200</v>
      </c>
      <c r="F210">
        <f t="shared" si="19"/>
        <v>4</v>
      </c>
      <c r="G210"/>
      <c r="H210"/>
    </row>
    <row r="211" spans="1:8" hidden="1">
      <c r="A211" t="s">
        <v>206</v>
      </c>
      <c r="B211" t="str">
        <f t="shared" si="15"/>
        <v>Manage sales force (10186)</v>
      </c>
      <c r="C211" t="str">
        <f t="shared" si="18"/>
        <v>3.5.5</v>
      </c>
      <c r="D211" t="str">
        <f t="shared" si="16"/>
        <v>Manage sales force</v>
      </c>
      <c r="E211" t="str">
        <f t="shared" si="17"/>
        <v>10186</v>
      </c>
      <c r="F211">
        <f t="shared" si="19"/>
        <v>3</v>
      </c>
      <c r="G211"/>
      <c r="H211"/>
    </row>
    <row r="212" spans="1:8" hidden="1">
      <c r="A212" t="s">
        <v>207</v>
      </c>
      <c r="B212" t="str">
        <f t="shared" si="15"/>
        <v>Determine sales resource allocation  (10209)</v>
      </c>
      <c r="C212" t="str">
        <f t="shared" si="18"/>
        <v>3.5.5.1</v>
      </c>
      <c r="D212" t="str">
        <f t="shared" si="16"/>
        <v xml:space="preserve">Determine sales resource allocation </v>
      </c>
      <c r="E212" t="str">
        <f t="shared" si="17"/>
        <v>10209</v>
      </c>
      <c r="F212">
        <f t="shared" si="19"/>
        <v>4</v>
      </c>
      <c r="G212"/>
      <c r="H212"/>
    </row>
    <row r="213" spans="1:8" hidden="1">
      <c r="A213" t="s">
        <v>208</v>
      </c>
      <c r="B213" t="str">
        <f t="shared" si="15"/>
        <v>Establish sales force incentive plan  (10210)</v>
      </c>
      <c r="C213" t="str">
        <f t="shared" si="18"/>
        <v>3.5.5.2</v>
      </c>
      <c r="D213" t="str">
        <f t="shared" si="16"/>
        <v xml:space="preserve">Establish sales force incentive plan </v>
      </c>
      <c r="E213" t="str">
        <f t="shared" si="17"/>
        <v>10210</v>
      </c>
      <c r="F213">
        <f t="shared" si="19"/>
        <v>4</v>
      </c>
      <c r="G213"/>
      <c r="H213"/>
    </row>
    <row r="214" spans="1:8" hidden="1">
      <c r="A214" t="s">
        <v>209</v>
      </c>
      <c r="B214" t="str">
        <f t="shared" si="15"/>
        <v>Manage sales partners and alliances (10187)</v>
      </c>
      <c r="C214" t="str">
        <f t="shared" si="18"/>
        <v>3.5.6</v>
      </c>
      <c r="D214" t="str">
        <f t="shared" si="16"/>
        <v>Manage sales partners and alliances</v>
      </c>
      <c r="E214" t="str">
        <f t="shared" si="17"/>
        <v>10187</v>
      </c>
      <c r="F214">
        <f t="shared" si="19"/>
        <v>3</v>
      </c>
      <c r="G214"/>
      <c r="H214"/>
    </row>
    <row r="215" spans="1:8" hidden="1">
      <c r="A215" t="s">
        <v>210</v>
      </c>
      <c r="B215" t="str">
        <f t="shared" si="15"/>
        <v>Provide sales and product training to sales partners/alliances (10211)</v>
      </c>
      <c r="C215" t="str">
        <f t="shared" si="18"/>
        <v>3.5.6.1</v>
      </c>
      <c r="D215" t="str">
        <f t="shared" si="16"/>
        <v>Provide sales and product training to sales partners/alliances</v>
      </c>
      <c r="E215" t="str">
        <f t="shared" si="17"/>
        <v>10211</v>
      </c>
      <c r="F215">
        <f t="shared" si="19"/>
        <v>4</v>
      </c>
      <c r="G215"/>
      <c r="H215"/>
    </row>
    <row r="216" spans="1:8" hidden="1">
      <c r="A216" t="s">
        <v>211</v>
      </c>
      <c r="B216" t="str">
        <f t="shared" si="15"/>
        <v>Develop sales forecast by partner/ alliance (10212)</v>
      </c>
      <c r="C216" t="str">
        <f t="shared" si="18"/>
        <v>3.5.6.2</v>
      </c>
      <c r="D216" t="str">
        <f t="shared" si="16"/>
        <v>Develop sales forecast by partner/ alliance</v>
      </c>
      <c r="E216" t="str">
        <f t="shared" si="17"/>
        <v>10212</v>
      </c>
      <c r="F216">
        <f t="shared" si="19"/>
        <v>4</v>
      </c>
      <c r="G216"/>
      <c r="H216"/>
    </row>
    <row r="217" spans="1:8" hidden="1">
      <c r="A217" t="s">
        <v>212</v>
      </c>
      <c r="B217" t="str">
        <f t="shared" si="15"/>
        <v>Agree on partner and alliance commissions (10213)</v>
      </c>
      <c r="C217" t="str">
        <f t="shared" si="18"/>
        <v>3.5.6.3</v>
      </c>
      <c r="D217" t="str">
        <f t="shared" si="16"/>
        <v>Agree on partner and alliance commissions</v>
      </c>
      <c r="E217" t="str">
        <f t="shared" si="17"/>
        <v>10213</v>
      </c>
      <c r="F217">
        <f t="shared" si="19"/>
        <v>4</v>
      </c>
      <c r="G217"/>
      <c r="H217"/>
    </row>
    <row r="218" spans="1:8" hidden="1">
      <c r="A218" t="s">
        <v>213</v>
      </c>
      <c r="B218" t="str">
        <f t="shared" si="15"/>
        <v>Evaluate partner/alliance results  (10214)</v>
      </c>
      <c r="C218" t="str">
        <f t="shared" si="18"/>
        <v>3.5.6.4</v>
      </c>
      <c r="D218" t="str">
        <f t="shared" si="16"/>
        <v xml:space="preserve">Evaluate partner/alliance results </v>
      </c>
      <c r="E218" t="str">
        <f t="shared" si="17"/>
        <v>10214</v>
      </c>
      <c r="F218">
        <f t="shared" si="19"/>
        <v>4</v>
      </c>
      <c r="G218"/>
      <c r="H218"/>
    </row>
    <row r="219" spans="1:8" hidden="1">
      <c r="A219" t="s">
        <v>214</v>
      </c>
      <c r="B219" t="str">
        <f t="shared" si="15"/>
        <v>Manage channel partner master data  (14209)</v>
      </c>
      <c r="C219" t="str">
        <f t="shared" si="18"/>
        <v>3.5.6.5</v>
      </c>
      <c r="D219" t="str">
        <f t="shared" si="16"/>
        <v xml:space="preserve">Manage channel partner master data </v>
      </c>
      <c r="E219" t="str">
        <f t="shared" si="17"/>
        <v>14209</v>
      </c>
      <c r="F219">
        <f t="shared" si="19"/>
        <v>4</v>
      </c>
      <c r="G219"/>
      <c r="H219"/>
    </row>
    <row r="220" spans="1:8">
      <c r="A220" t="s">
        <v>1194</v>
      </c>
      <c r="B220" t="str">
        <f t="shared" si="15"/>
        <v>Deliver Products and Services (10005)</v>
      </c>
      <c r="C220" t="str">
        <f t="shared" si="18"/>
        <v>4</v>
      </c>
      <c r="D220" t="str">
        <f t="shared" si="16"/>
        <v>Deliver Products and Services</v>
      </c>
      <c r="E220" t="str">
        <f t="shared" si="17"/>
        <v>10005</v>
      </c>
      <c r="F220">
        <f t="shared" si="19"/>
        <v>1</v>
      </c>
      <c r="G220" s="3" t="s">
        <v>1209</v>
      </c>
      <c r="H220" s="3" t="s">
        <v>1209</v>
      </c>
    </row>
    <row r="221" spans="1:8">
      <c r="A221" t="s">
        <v>215</v>
      </c>
      <c r="B221" t="str">
        <f t="shared" si="15"/>
        <v>Plan for and align supply chain resources (10215)</v>
      </c>
      <c r="C221" t="str">
        <f t="shared" si="18"/>
        <v>4.1</v>
      </c>
      <c r="D221" t="str">
        <f t="shared" si="16"/>
        <v>Plan for and align supply chain resources</v>
      </c>
      <c r="E221" t="str">
        <f t="shared" si="17"/>
        <v>10215</v>
      </c>
      <c r="F221">
        <f t="shared" si="19"/>
        <v>2</v>
      </c>
    </row>
    <row r="222" spans="1:8" hidden="1">
      <c r="A222" t="s">
        <v>216</v>
      </c>
      <c r="B222" t="str">
        <f t="shared" si="15"/>
        <v>Develop production and materials strategies (10221)</v>
      </c>
      <c r="C222" t="str">
        <f t="shared" si="18"/>
        <v>4.1.1</v>
      </c>
      <c r="D222" t="str">
        <f t="shared" si="16"/>
        <v>Develop production and materials strategies</v>
      </c>
      <c r="E222" t="str">
        <f t="shared" si="17"/>
        <v>10221</v>
      </c>
      <c r="F222">
        <f t="shared" si="19"/>
        <v>3</v>
      </c>
      <c r="G222"/>
      <c r="H222"/>
    </row>
    <row r="223" spans="1:8" hidden="1">
      <c r="A223" t="s">
        <v>217</v>
      </c>
      <c r="B223" t="str">
        <f t="shared" si="15"/>
        <v>Define manufacturing goals (10229)</v>
      </c>
      <c r="C223" t="str">
        <f t="shared" si="18"/>
        <v>4.1.1.1</v>
      </c>
      <c r="D223" t="str">
        <f t="shared" si="16"/>
        <v>Define manufacturing goals</v>
      </c>
      <c r="E223" t="str">
        <f t="shared" si="17"/>
        <v>10229</v>
      </c>
      <c r="F223">
        <f t="shared" si="19"/>
        <v>4</v>
      </c>
      <c r="G223"/>
      <c r="H223"/>
    </row>
    <row r="224" spans="1:8" hidden="1">
      <c r="A224" t="s">
        <v>218</v>
      </c>
      <c r="B224" t="str">
        <f t="shared" si="15"/>
        <v>Define labor and materials policies  (10230)</v>
      </c>
      <c r="C224" t="str">
        <f t="shared" si="18"/>
        <v>4.1.1.2</v>
      </c>
      <c r="D224" t="str">
        <f t="shared" si="16"/>
        <v xml:space="preserve">Define labor and materials policies </v>
      </c>
      <c r="E224" t="str">
        <f t="shared" si="17"/>
        <v>10230</v>
      </c>
      <c r="F224">
        <f t="shared" si="19"/>
        <v>4</v>
      </c>
      <c r="G224"/>
      <c r="H224"/>
    </row>
    <row r="225" spans="1:6" customFormat="1" hidden="1">
      <c r="A225" t="s">
        <v>219</v>
      </c>
      <c r="B225" t="str">
        <f t="shared" si="15"/>
        <v>Define outsourcing policies (10231)</v>
      </c>
      <c r="C225" t="str">
        <f t="shared" si="18"/>
        <v>4.1.1.3</v>
      </c>
      <c r="D225" t="str">
        <f t="shared" si="16"/>
        <v>Define outsourcing policies</v>
      </c>
      <c r="E225" t="str">
        <f t="shared" si="17"/>
        <v>10231</v>
      </c>
      <c r="F225">
        <f t="shared" si="19"/>
        <v>4</v>
      </c>
    </row>
    <row r="226" spans="1:6" customFormat="1" hidden="1">
      <c r="A226" t="s">
        <v>220</v>
      </c>
      <c r="B226" t="str">
        <f t="shared" si="15"/>
        <v>Define manufacturing capital expense policies (10232)</v>
      </c>
      <c r="C226" t="str">
        <f t="shared" si="18"/>
        <v>4.1.1.4</v>
      </c>
      <c r="D226" t="str">
        <f t="shared" si="16"/>
        <v>Define manufacturing capital expense policies</v>
      </c>
      <c r="E226" t="str">
        <f t="shared" si="17"/>
        <v>10232</v>
      </c>
      <c r="F226">
        <f t="shared" si="19"/>
        <v>4</v>
      </c>
    </row>
    <row r="227" spans="1:6" customFormat="1" hidden="1">
      <c r="A227" t="s">
        <v>221</v>
      </c>
      <c r="B227" t="str">
        <f t="shared" si="15"/>
        <v>Define capacities (10233)</v>
      </c>
      <c r="C227" t="str">
        <f t="shared" si="18"/>
        <v>4.1.1.5</v>
      </c>
      <c r="D227" t="str">
        <f t="shared" si="16"/>
        <v>Define capacities</v>
      </c>
      <c r="E227" t="str">
        <f t="shared" si="17"/>
        <v>10233</v>
      </c>
      <c r="F227">
        <f t="shared" si="19"/>
        <v>4</v>
      </c>
    </row>
    <row r="228" spans="1:6" customFormat="1" hidden="1">
      <c r="A228" t="s">
        <v>222</v>
      </c>
      <c r="B228" t="str">
        <f t="shared" si="15"/>
        <v>Define production network and supply constraints (10234)</v>
      </c>
      <c r="C228" t="str">
        <f t="shared" si="18"/>
        <v>4.1.1.6</v>
      </c>
      <c r="D228" t="str">
        <f t="shared" si="16"/>
        <v>Define production network and supply constraints</v>
      </c>
      <c r="E228" t="str">
        <f t="shared" si="17"/>
        <v>10234</v>
      </c>
      <c r="F228">
        <f t="shared" si="19"/>
        <v>4</v>
      </c>
    </row>
    <row r="229" spans="1:6" customFormat="1" hidden="1">
      <c r="A229" t="s">
        <v>223</v>
      </c>
      <c r="B229" t="str">
        <f t="shared" si="15"/>
        <v>Define production process (14193)</v>
      </c>
      <c r="C229" t="str">
        <f t="shared" si="18"/>
        <v>4.1.1.7</v>
      </c>
      <c r="D229" t="str">
        <f t="shared" si="16"/>
        <v>Define production process</v>
      </c>
      <c r="E229" t="str">
        <f t="shared" si="17"/>
        <v>14193</v>
      </c>
      <c r="F229">
        <f t="shared" si="19"/>
        <v>4</v>
      </c>
    </row>
    <row r="230" spans="1:6" customFormat="1" hidden="1">
      <c r="A230" t="s">
        <v>224</v>
      </c>
      <c r="B230" t="str">
        <f t="shared" si="15"/>
        <v>Define production workplace layout and infrastructure (14194)</v>
      </c>
      <c r="C230" t="str">
        <f t="shared" si="18"/>
        <v>4.1.1.8</v>
      </c>
      <c r="D230" t="str">
        <f t="shared" si="16"/>
        <v>Define production workplace layout and infrastructure</v>
      </c>
      <c r="E230" t="str">
        <f t="shared" si="17"/>
        <v>14194</v>
      </c>
      <c r="F230">
        <f t="shared" si="19"/>
        <v>4</v>
      </c>
    </row>
    <row r="231" spans="1:6" customFormat="1" hidden="1">
      <c r="A231" t="s">
        <v>225</v>
      </c>
      <c r="B231" t="str">
        <f t="shared" si="15"/>
        <v>Manage demand for products and services  (10222)</v>
      </c>
      <c r="C231" t="str">
        <f t="shared" si="18"/>
        <v>4.1.2</v>
      </c>
      <c r="D231" t="str">
        <f t="shared" si="16"/>
        <v xml:space="preserve">Manage demand for products and services </v>
      </c>
      <c r="E231" t="str">
        <f t="shared" si="17"/>
        <v>10222</v>
      </c>
      <c r="F231">
        <f t="shared" si="19"/>
        <v>3</v>
      </c>
    </row>
    <row r="232" spans="1:6" customFormat="1" hidden="1">
      <c r="A232" t="s">
        <v>226</v>
      </c>
      <c r="B232" t="str">
        <f t="shared" si="15"/>
        <v>Develop baseline forecasts (10235)</v>
      </c>
      <c r="C232" t="str">
        <f t="shared" si="18"/>
        <v>4.1.2.1</v>
      </c>
      <c r="D232" t="str">
        <f t="shared" si="16"/>
        <v>Develop baseline forecasts</v>
      </c>
      <c r="E232" t="str">
        <f t="shared" si="17"/>
        <v>10235</v>
      </c>
      <c r="F232">
        <f t="shared" si="19"/>
        <v>4</v>
      </c>
    </row>
    <row r="233" spans="1:6" customFormat="1" hidden="1">
      <c r="A233" t="s">
        <v>227</v>
      </c>
      <c r="B233" t="str">
        <f t="shared" si="15"/>
        <v>Collaborate with customers (10236)</v>
      </c>
      <c r="C233" t="str">
        <f t="shared" si="18"/>
        <v>4.1.2.2</v>
      </c>
      <c r="D233" t="str">
        <f t="shared" si="16"/>
        <v>Collaborate with customers</v>
      </c>
      <c r="E233" t="str">
        <f t="shared" si="17"/>
        <v>10236</v>
      </c>
      <c r="F233">
        <f t="shared" si="19"/>
        <v>4</v>
      </c>
    </row>
    <row r="234" spans="1:6" customFormat="1" hidden="1">
      <c r="A234" t="s">
        <v>228</v>
      </c>
      <c r="B234" t="str">
        <f t="shared" ref="B234:B297" si="20">RIGHT(A234,LEN(A234)-FIND(" ",A234))</f>
        <v>Develop consensus forecast (10237)</v>
      </c>
      <c r="C234" t="str">
        <f t="shared" si="18"/>
        <v>4.1.2.3</v>
      </c>
      <c r="D234" t="str">
        <f t="shared" si="16"/>
        <v>Develop consensus forecast</v>
      </c>
      <c r="E234" t="str">
        <f t="shared" si="17"/>
        <v>10237</v>
      </c>
      <c r="F234">
        <f t="shared" si="19"/>
        <v>4</v>
      </c>
    </row>
    <row r="235" spans="1:6" customFormat="1" hidden="1">
      <c r="A235" t="s">
        <v>229</v>
      </c>
      <c r="B235" t="str">
        <f t="shared" si="20"/>
        <v>Determine available to promise  (10238)</v>
      </c>
      <c r="C235" t="str">
        <f t="shared" si="18"/>
        <v>4.1.2.4</v>
      </c>
      <c r="D235" t="str">
        <f t="shared" si="16"/>
        <v xml:space="preserve">Determine available to promise </v>
      </c>
      <c r="E235" t="str">
        <f t="shared" si="17"/>
        <v>10238</v>
      </c>
      <c r="F235">
        <f t="shared" si="19"/>
        <v>4</v>
      </c>
    </row>
    <row r="236" spans="1:6" customFormat="1" hidden="1">
      <c r="A236" t="s">
        <v>230</v>
      </c>
      <c r="B236" t="str">
        <f t="shared" si="20"/>
        <v>Monitor activity against forecast and revise forecast (10239)</v>
      </c>
      <c r="C236" t="str">
        <f t="shared" si="18"/>
        <v>4.1.2.5</v>
      </c>
      <c r="D236" t="str">
        <f t="shared" si="16"/>
        <v>Monitor activity against forecast and revise forecast</v>
      </c>
      <c r="E236" t="str">
        <f t="shared" si="17"/>
        <v>10239</v>
      </c>
      <c r="F236">
        <f t="shared" si="19"/>
        <v>4</v>
      </c>
    </row>
    <row r="237" spans="1:6" customFormat="1" hidden="1">
      <c r="A237" t="s">
        <v>231</v>
      </c>
      <c r="B237" t="str">
        <f t="shared" si="20"/>
        <v>Evaluate and revise forecasting approach (10240)</v>
      </c>
      <c r="C237" t="str">
        <f t="shared" si="18"/>
        <v>4.1.2.6</v>
      </c>
      <c r="D237" t="str">
        <f t="shared" si="16"/>
        <v>Evaluate and revise forecasting approach</v>
      </c>
      <c r="E237" t="str">
        <f t="shared" si="17"/>
        <v>10240</v>
      </c>
      <c r="F237">
        <f t="shared" si="19"/>
        <v>4</v>
      </c>
    </row>
    <row r="238" spans="1:6" customFormat="1" hidden="1">
      <c r="A238" t="s">
        <v>232</v>
      </c>
      <c r="B238" t="str">
        <f t="shared" si="20"/>
        <v>Measure forecast accuracy (10241)</v>
      </c>
      <c r="C238" t="str">
        <f t="shared" si="18"/>
        <v>4.1.2.7</v>
      </c>
      <c r="D238" t="str">
        <f t="shared" si="16"/>
        <v>Measure forecast accuracy</v>
      </c>
      <c r="E238" t="str">
        <f t="shared" si="17"/>
        <v>10241</v>
      </c>
      <c r="F238">
        <f t="shared" si="19"/>
        <v>4</v>
      </c>
    </row>
    <row r="239" spans="1:6" customFormat="1" hidden="1">
      <c r="A239" t="s">
        <v>233</v>
      </c>
      <c r="B239" t="str">
        <f t="shared" si="20"/>
        <v>Create materials plan (10223)</v>
      </c>
      <c r="C239" t="str">
        <f t="shared" si="18"/>
        <v>4.1.3</v>
      </c>
      <c r="D239" t="str">
        <f t="shared" si="16"/>
        <v>Create materials plan</v>
      </c>
      <c r="E239" t="str">
        <f t="shared" si="17"/>
        <v>10223</v>
      </c>
      <c r="F239">
        <f t="shared" si="19"/>
        <v>3</v>
      </c>
    </row>
    <row r="240" spans="1:6" customFormat="1" hidden="1">
      <c r="A240" t="s">
        <v>234</v>
      </c>
      <c r="B240" t="str">
        <f t="shared" si="20"/>
        <v>Create unconstrained plan (10242)</v>
      </c>
      <c r="C240" t="str">
        <f t="shared" si="18"/>
        <v>4.1.3.1</v>
      </c>
      <c r="D240" t="str">
        <f t="shared" si="16"/>
        <v>Create unconstrained plan</v>
      </c>
      <c r="E240" t="str">
        <f t="shared" si="17"/>
        <v>10242</v>
      </c>
      <c r="F240">
        <f t="shared" si="19"/>
        <v>4</v>
      </c>
    </row>
    <row r="241" spans="1:6" customFormat="1" hidden="1">
      <c r="A241" t="s">
        <v>235</v>
      </c>
      <c r="B241" t="str">
        <f t="shared" si="20"/>
        <v>Collaborate with supplier and contract manufacturers (10243)</v>
      </c>
      <c r="C241" t="str">
        <f t="shared" si="18"/>
        <v>4.1.3.2</v>
      </c>
      <c r="D241" t="str">
        <f t="shared" si="16"/>
        <v>Collaborate with supplier and contract manufacturers</v>
      </c>
      <c r="E241" t="str">
        <f t="shared" si="17"/>
        <v>10243</v>
      </c>
      <c r="F241">
        <f t="shared" si="19"/>
        <v>4</v>
      </c>
    </row>
    <row r="242" spans="1:6" customFormat="1" hidden="1">
      <c r="A242" t="s">
        <v>236</v>
      </c>
      <c r="B242" t="str">
        <f t="shared" si="20"/>
        <v>Identify critical materials and supplier capacity (10244)</v>
      </c>
      <c r="C242" t="str">
        <f t="shared" si="18"/>
        <v>4.1.3.3</v>
      </c>
      <c r="D242" t="str">
        <f t="shared" si="16"/>
        <v>Identify critical materials and supplier capacity</v>
      </c>
      <c r="E242" t="str">
        <f t="shared" si="17"/>
        <v>10244</v>
      </c>
      <c r="F242">
        <f t="shared" si="19"/>
        <v>4</v>
      </c>
    </row>
    <row r="243" spans="1:6" customFormat="1" hidden="1">
      <c r="A243" t="s">
        <v>237</v>
      </c>
      <c r="B243" t="str">
        <f t="shared" si="20"/>
        <v>Monitor material specifications  (10245)</v>
      </c>
      <c r="C243" t="str">
        <f t="shared" si="18"/>
        <v>4.1.3.4</v>
      </c>
      <c r="D243" t="str">
        <f t="shared" si="16"/>
        <v xml:space="preserve">Monitor material specifications </v>
      </c>
      <c r="E243" t="str">
        <f t="shared" si="17"/>
        <v>10245</v>
      </c>
      <c r="F243">
        <f t="shared" si="19"/>
        <v>4</v>
      </c>
    </row>
    <row r="244" spans="1:6" customFormat="1" hidden="1">
      <c r="A244" t="s">
        <v>238</v>
      </c>
      <c r="B244" t="str">
        <f t="shared" si="20"/>
        <v>Generate constrained plan (10246)</v>
      </c>
      <c r="C244" t="str">
        <f t="shared" si="18"/>
        <v>4.1.3.5</v>
      </c>
      <c r="D244" t="str">
        <f t="shared" si="16"/>
        <v>Generate constrained plan</v>
      </c>
      <c r="E244" t="str">
        <f t="shared" si="17"/>
        <v>10246</v>
      </c>
      <c r="F244">
        <f t="shared" si="19"/>
        <v>4</v>
      </c>
    </row>
    <row r="245" spans="1:6" customFormat="1" hidden="1">
      <c r="A245" t="s">
        <v>239</v>
      </c>
      <c r="B245" t="str">
        <f t="shared" si="20"/>
        <v>Define production balance and control (14196)</v>
      </c>
      <c r="C245" t="str">
        <f t="shared" si="18"/>
        <v>4.1.3.6</v>
      </c>
      <c r="D245" t="str">
        <f t="shared" si="16"/>
        <v>Define production balance and control</v>
      </c>
      <c r="E245" t="str">
        <f t="shared" si="17"/>
        <v>14196</v>
      </c>
      <c r="F245">
        <f t="shared" si="19"/>
        <v>4</v>
      </c>
    </row>
    <row r="246" spans="1:6" customFormat="1" hidden="1">
      <c r="A246" t="s">
        <v>240</v>
      </c>
      <c r="B246" t="str">
        <f t="shared" si="20"/>
        <v>Create and manage master production schedule (10224)</v>
      </c>
      <c r="C246" t="str">
        <f t="shared" si="18"/>
        <v>4.1.4</v>
      </c>
      <c r="D246" t="str">
        <f t="shared" si="16"/>
        <v>Create and manage master production schedule</v>
      </c>
      <c r="E246" t="str">
        <f t="shared" si="17"/>
        <v>10224</v>
      </c>
      <c r="F246">
        <f t="shared" si="19"/>
        <v>3</v>
      </c>
    </row>
    <row r="247" spans="1:6" customFormat="1" hidden="1">
      <c r="A247" t="s">
        <v>241</v>
      </c>
      <c r="B247" t="str">
        <f t="shared" si="20"/>
        <v>Create site-level production plan and schedule (10247)</v>
      </c>
      <c r="C247" t="str">
        <f t="shared" si="18"/>
        <v>4.1.4.1</v>
      </c>
      <c r="D247" t="str">
        <f t="shared" si="16"/>
        <v>Create site-level production plan and schedule</v>
      </c>
      <c r="E247" t="str">
        <f t="shared" si="17"/>
        <v>10247</v>
      </c>
      <c r="F247">
        <f t="shared" si="19"/>
        <v>4</v>
      </c>
    </row>
    <row r="248" spans="1:6" customFormat="1" hidden="1">
      <c r="A248" t="s">
        <v>242</v>
      </c>
      <c r="B248" t="str">
        <f t="shared" si="20"/>
        <v>Manage work-in-progress inventory  (10248)</v>
      </c>
      <c r="C248" t="str">
        <f t="shared" si="18"/>
        <v>4.1.4.2</v>
      </c>
      <c r="D248" t="str">
        <f t="shared" si="16"/>
        <v xml:space="preserve">Manage work-in-progress inventory </v>
      </c>
      <c r="E248" t="str">
        <f t="shared" si="17"/>
        <v>10248</v>
      </c>
      <c r="F248">
        <f t="shared" si="19"/>
        <v>4</v>
      </c>
    </row>
    <row r="249" spans="1:6" customFormat="1" hidden="1">
      <c r="A249" t="s">
        <v>243</v>
      </c>
      <c r="B249" t="str">
        <f t="shared" si="20"/>
        <v>Collaborate with suppliers (10249)</v>
      </c>
      <c r="C249" t="str">
        <f t="shared" si="18"/>
        <v>4.1.4.3</v>
      </c>
      <c r="D249" t="str">
        <f t="shared" si="16"/>
        <v>Collaborate with suppliers</v>
      </c>
      <c r="E249" t="str">
        <f t="shared" si="17"/>
        <v>10249</v>
      </c>
      <c r="F249">
        <f t="shared" si="19"/>
        <v>4</v>
      </c>
    </row>
    <row r="250" spans="1:6" customFormat="1" hidden="1">
      <c r="A250" t="s">
        <v>244</v>
      </c>
      <c r="B250" t="str">
        <f t="shared" si="20"/>
        <v>Execute site-level production plan and schedule (10250)</v>
      </c>
      <c r="C250" t="str">
        <f t="shared" si="18"/>
        <v>4.1.4.4</v>
      </c>
      <c r="D250" t="str">
        <f t="shared" si="16"/>
        <v>Execute site-level production plan and schedule</v>
      </c>
      <c r="E250" t="str">
        <f t="shared" si="17"/>
        <v>10250</v>
      </c>
      <c r="F250">
        <f t="shared" si="19"/>
        <v>4</v>
      </c>
    </row>
    <row r="251" spans="1:6" customFormat="1" hidden="1">
      <c r="A251" t="s">
        <v>245</v>
      </c>
      <c r="B251" t="str">
        <f t="shared" si="20"/>
        <v>Monitor master production schedule and plan (17041)</v>
      </c>
      <c r="C251" t="str">
        <f t="shared" si="18"/>
        <v>4.1.4.5</v>
      </c>
      <c r="D251" t="str">
        <f t="shared" si="16"/>
        <v>Monitor master production schedule and plan</v>
      </c>
      <c r="E251" t="str">
        <f t="shared" si="17"/>
        <v>17041</v>
      </c>
      <c r="F251">
        <f t="shared" si="19"/>
        <v>4</v>
      </c>
    </row>
    <row r="252" spans="1:6" customFormat="1" hidden="1">
      <c r="A252" t="s">
        <v>246</v>
      </c>
      <c r="B252" t="str">
        <f t="shared" si="20"/>
        <v>Plan distribution requirements (17042)</v>
      </c>
      <c r="C252" t="str">
        <f t="shared" si="18"/>
        <v>4.1.5</v>
      </c>
      <c r="D252" t="str">
        <f t="shared" si="16"/>
        <v>Plan distribution requirements</v>
      </c>
      <c r="E252" t="str">
        <f t="shared" si="17"/>
        <v>17042</v>
      </c>
      <c r="F252">
        <f t="shared" si="19"/>
        <v>3</v>
      </c>
    </row>
    <row r="253" spans="1:6" customFormat="1" hidden="1">
      <c r="A253" t="s">
        <v>247</v>
      </c>
      <c r="B253" t="str">
        <f t="shared" si="20"/>
        <v>Maintain master data (10252)</v>
      </c>
      <c r="C253" t="str">
        <f t="shared" si="18"/>
        <v>4.1.5.1</v>
      </c>
      <c r="D253" t="str">
        <f t="shared" si="16"/>
        <v>Maintain master data</v>
      </c>
      <c r="E253" t="str">
        <f t="shared" si="17"/>
        <v>10252</v>
      </c>
      <c r="F253">
        <f t="shared" si="19"/>
        <v>4</v>
      </c>
    </row>
    <row r="254" spans="1:6" customFormat="1" hidden="1">
      <c r="A254" t="s">
        <v>248</v>
      </c>
      <c r="B254" t="str">
        <f t="shared" si="20"/>
        <v>Determine finished goods inventory requirements at destination (10253)</v>
      </c>
      <c r="C254" t="str">
        <f t="shared" si="18"/>
        <v>4.1.5.2</v>
      </c>
      <c r="D254" t="str">
        <f t="shared" si="16"/>
        <v>Determine finished goods inventory requirements at destination</v>
      </c>
      <c r="E254" t="str">
        <f t="shared" si="17"/>
        <v>10253</v>
      </c>
      <c r="F254">
        <f t="shared" si="19"/>
        <v>4</v>
      </c>
    </row>
    <row r="255" spans="1:6" customFormat="1" hidden="1">
      <c r="A255" t="s">
        <v>249</v>
      </c>
      <c r="B255" t="str">
        <f t="shared" si="20"/>
        <v>Calculate requirements at destination  (10254)</v>
      </c>
      <c r="C255" t="str">
        <f t="shared" si="18"/>
        <v>4.1.5.3</v>
      </c>
      <c r="D255" t="str">
        <f t="shared" si="16"/>
        <v xml:space="preserve">Calculate requirements at destination </v>
      </c>
      <c r="E255" t="str">
        <f t="shared" si="17"/>
        <v>10254</v>
      </c>
      <c r="F255">
        <f t="shared" si="19"/>
        <v>4</v>
      </c>
    </row>
    <row r="256" spans="1:6" customFormat="1" hidden="1">
      <c r="A256" t="s">
        <v>250</v>
      </c>
      <c r="B256" t="str">
        <f t="shared" si="20"/>
        <v>Calculate consolidation at source  (10255)</v>
      </c>
      <c r="C256" t="str">
        <f t="shared" si="18"/>
        <v>4.1.5.4</v>
      </c>
      <c r="D256" t="str">
        <f t="shared" ref="D256:D319" si="21">LEFT(B256,FIND("(",B256)-2)</f>
        <v xml:space="preserve">Calculate consolidation at source </v>
      </c>
      <c r="E256" t="str">
        <f t="shared" ref="E256:E319" si="22">MID(B256,FIND("(",B256)+1,5)</f>
        <v>10255</v>
      </c>
      <c r="F256">
        <f t="shared" si="19"/>
        <v>4</v>
      </c>
    </row>
    <row r="257" spans="1:6" customFormat="1" hidden="1">
      <c r="A257" t="s">
        <v>251</v>
      </c>
      <c r="B257" t="str">
        <f t="shared" si="20"/>
        <v>Manage collaborative replenishment planning (10256)</v>
      </c>
      <c r="C257" t="str">
        <f t="shared" si="18"/>
        <v>4.1.5.5</v>
      </c>
      <c r="D257" t="str">
        <f t="shared" si="21"/>
        <v>Manage collaborative replenishment planning</v>
      </c>
      <c r="E257" t="str">
        <f t="shared" si="22"/>
        <v>10256</v>
      </c>
      <c r="F257">
        <f t="shared" si="19"/>
        <v>4</v>
      </c>
    </row>
    <row r="258" spans="1:6" customFormat="1" hidden="1">
      <c r="A258" t="s">
        <v>252</v>
      </c>
      <c r="B258" t="str">
        <f t="shared" si="20"/>
        <v>Manage requirements for partners  (10257)</v>
      </c>
      <c r="C258" t="str">
        <f t="shared" si="18"/>
        <v>4.1.5.6</v>
      </c>
      <c r="D258" t="str">
        <f t="shared" si="21"/>
        <v xml:space="preserve">Manage requirements for partners </v>
      </c>
      <c r="E258" t="str">
        <f t="shared" si="22"/>
        <v>10257</v>
      </c>
      <c r="F258">
        <f t="shared" si="19"/>
        <v>4</v>
      </c>
    </row>
    <row r="259" spans="1:6" customFormat="1" hidden="1">
      <c r="A259" t="s">
        <v>253</v>
      </c>
      <c r="B259" t="str">
        <f t="shared" si="20"/>
        <v>Calculate destination dispatch plan  (10258)</v>
      </c>
      <c r="C259" t="str">
        <f t="shared" ref="C259:C322" si="23">LEFT(A259,FIND(" ",A259)-1)</f>
        <v>4.1.5.7</v>
      </c>
      <c r="D259" t="str">
        <f t="shared" si="21"/>
        <v xml:space="preserve">Calculate destination dispatch plan </v>
      </c>
      <c r="E259" t="str">
        <f t="shared" si="22"/>
        <v>10258</v>
      </c>
      <c r="F259">
        <f t="shared" ref="F259:F322" si="24">INT((LEN(C259)+1)/2)</f>
        <v>4</v>
      </c>
    </row>
    <row r="260" spans="1:6" customFormat="1" hidden="1">
      <c r="A260" t="s">
        <v>254</v>
      </c>
      <c r="B260" t="str">
        <f t="shared" si="20"/>
        <v>Manage dispatch plan attainment  (10259)</v>
      </c>
      <c r="C260" t="str">
        <f t="shared" si="23"/>
        <v>4.1.5.8</v>
      </c>
      <c r="D260" t="str">
        <f t="shared" si="21"/>
        <v xml:space="preserve">Manage dispatch plan attainment </v>
      </c>
      <c r="E260" t="str">
        <f t="shared" si="22"/>
        <v>10259</v>
      </c>
      <c r="F260">
        <f t="shared" si="24"/>
        <v>4</v>
      </c>
    </row>
    <row r="261" spans="1:6" customFormat="1" hidden="1">
      <c r="A261" t="s">
        <v>255</v>
      </c>
      <c r="B261" t="str">
        <f t="shared" si="20"/>
        <v>Calculate destination load plans  (10260)</v>
      </c>
      <c r="C261" t="str">
        <f t="shared" si="23"/>
        <v>4.1.5.9</v>
      </c>
      <c r="D261" t="str">
        <f t="shared" si="21"/>
        <v xml:space="preserve">Calculate destination load plans </v>
      </c>
      <c r="E261" t="str">
        <f t="shared" si="22"/>
        <v>10260</v>
      </c>
      <c r="F261">
        <f t="shared" si="24"/>
        <v>4</v>
      </c>
    </row>
    <row r="262" spans="1:6" customFormat="1" hidden="1">
      <c r="A262" t="s">
        <v>256</v>
      </c>
      <c r="B262" t="str">
        <f t="shared" si="20"/>
        <v>Manage partner load plan (10261)</v>
      </c>
      <c r="C262" t="str">
        <f t="shared" si="23"/>
        <v>4.1.5.10</v>
      </c>
      <c r="D262" t="str">
        <f t="shared" si="21"/>
        <v>Manage partner load plan</v>
      </c>
      <c r="E262" t="str">
        <f t="shared" si="22"/>
        <v>10261</v>
      </c>
      <c r="F262">
        <f t="shared" si="24"/>
        <v>4</v>
      </c>
    </row>
    <row r="263" spans="1:6" customFormat="1" hidden="1">
      <c r="A263" t="s">
        <v>257</v>
      </c>
      <c r="B263" t="str">
        <f t="shared" si="20"/>
        <v>Manage cost of supply (10262)</v>
      </c>
      <c r="C263" t="str">
        <f t="shared" si="23"/>
        <v>4.1.5.11</v>
      </c>
      <c r="D263" t="str">
        <f t="shared" si="21"/>
        <v>Manage cost of supply</v>
      </c>
      <c r="E263" t="str">
        <f t="shared" si="22"/>
        <v>10262</v>
      </c>
      <c r="F263">
        <f t="shared" si="24"/>
        <v>4</v>
      </c>
    </row>
    <row r="264" spans="1:6" customFormat="1" hidden="1">
      <c r="A264" t="s">
        <v>258</v>
      </c>
      <c r="B264" t="str">
        <f t="shared" si="20"/>
        <v>Manage capacity utilization (10263)</v>
      </c>
      <c r="C264" t="str">
        <f t="shared" si="23"/>
        <v>4.1.5.12</v>
      </c>
      <c r="D264" t="str">
        <f t="shared" si="21"/>
        <v>Manage capacity utilization</v>
      </c>
      <c r="E264" t="str">
        <f t="shared" si="22"/>
        <v>10263</v>
      </c>
      <c r="F264">
        <f t="shared" si="24"/>
        <v>4</v>
      </c>
    </row>
    <row r="265" spans="1:6" customFormat="1" hidden="1">
      <c r="A265" t="s">
        <v>259</v>
      </c>
      <c r="B265" t="str">
        <f t="shared" si="20"/>
        <v>Establish distribution planning constraints  (10226)</v>
      </c>
      <c r="C265" t="str">
        <f t="shared" si="23"/>
        <v>4.1.6</v>
      </c>
      <c r="D265" t="str">
        <f t="shared" si="21"/>
        <v xml:space="preserve">Establish distribution planning constraints </v>
      </c>
      <c r="E265" t="str">
        <f t="shared" si="22"/>
        <v>10226</v>
      </c>
      <c r="F265">
        <f t="shared" si="24"/>
        <v>3</v>
      </c>
    </row>
    <row r="266" spans="1:6" customFormat="1" hidden="1">
      <c r="A266" t="s">
        <v>260</v>
      </c>
      <c r="B266" t="str">
        <f t="shared" si="20"/>
        <v>Establish distribution center layout constraints (10267)</v>
      </c>
      <c r="C266" t="str">
        <f t="shared" si="23"/>
        <v>4.1.6.1</v>
      </c>
      <c r="D266" t="str">
        <f t="shared" si="21"/>
        <v>Establish distribution center layout constraints</v>
      </c>
      <c r="E266" t="str">
        <f t="shared" si="22"/>
        <v>10267</v>
      </c>
      <c r="F266">
        <f t="shared" si="24"/>
        <v>4</v>
      </c>
    </row>
    <row r="267" spans="1:6" customFormat="1" hidden="1">
      <c r="A267" t="s">
        <v>261</v>
      </c>
      <c r="B267" t="str">
        <f t="shared" si="20"/>
        <v>Establish inventory management constraints (10268)</v>
      </c>
      <c r="C267" t="str">
        <f t="shared" si="23"/>
        <v>4.1.6.2</v>
      </c>
      <c r="D267" t="str">
        <f t="shared" si="21"/>
        <v>Establish inventory management constraints</v>
      </c>
      <c r="E267" t="str">
        <f t="shared" si="22"/>
        <v>10268</v>
      </c>
      <c r="F267">
        <f t="shared" si="24"/>
        <v>4</v>
      </c>
    </row>
    <row r="268" spans="1:6" customFormat="1" hidden="1">
      <c r="A268" t="s">
        <v>262</v>
      </c>
      <c r="B268" t="str">
        <f t="shared" si="20"/>
        <v>Establish transportation management constraints (10269)</v>
      </c>
      <c r="C268" t="str">
        <f t="shared" si="23"/>
        <v>4.1.6.3</v>
      </c>
      <c r="D268" t="str">
        <f t="shared" si="21"/>
        <v>Establish transportation management constraints</v>
      </c>
      <c r="E268" t="str">
        <f t="shared" si="22"/>
        <v>10269</v>
      </c>
      <c r="F268">
        <f t="shared" si="24"/>
        <v>4</v>
      </c>
    </row>
    <row r="269" spans="1:6" customFormat="1" hidden="1">
      <c r="A269" t="s">
        <v>263</v>
      </c>
      <c r="B269" t="str">
        <f t="shared" si="20"/>
        <v>Review distribution planning policies (10227)</v>
      </c>
      <c r="C269" t="str">
        <f t="shared" si="23"/>
        <v>4.1.7</v>
      </c>
      <c r="D269" t="str">
        <f t="shared" si="21"/>
        <v>Review distribution planning policies</v>
      </c>
      <c r="E269" t="str">
        <f t="shared" si="22"/>
        <v>10227</v>
      </c>
      <c r="F269">
        <f t="shared" si="24"/>
        <v>3</v>
      </c>
    </row>
    <row r="270" spans="1:6" customFormat="1" hidden="1">
      <c r="A270" t="s">
        <v>264</v>
      </c>
      <c r="B270" t="str">
        <f t="shared" si="20"/>
        <v>Review distribution network (10264)</v>
      </c>
      <c r="C270" t="str">
        <f t="shared" si="23"/>
        <v>4.1.7.1</v>
      </c>
      <c r="D270" t="str">
        <f t="shared" si="21"/>
        <v>Review distribution network</v>
      </c>
      <c r="E270" t="str">
        <f t="shared" si="22"/>
        <v>10264</v>
      </c>
      <c r="F270">
        <f t="shared" si="24"/>
        <v>4</v>
      </c>
    </row>
    <row r="271" spans="1:6" customFormat="1" hidden="1">
      <c r="A271" t="s">
        <v>265</v>
      </c>
      <c r="B271" t="str">
        <f t="shared" si="20"/>
        <v>Establish sourcing relationships  (10265)</v>
      </c>
      <c r="C271" t="str">
        <f t="shared" si="23"/>
        <v>4.1.7.2</v>
      </c>
      <c r="D271" t="str">
        <f t="shared" si="21"/>
        <v xml:space="preserve">Establish sourcing relationships </v>
      </c>
      <c r="E271" t="str">
        <f t="shared" si="22"/>
        <v>10265</v>
      </c>
      <c r="F271">
        <f t="shared" si="24"/>
        <v>4</v>
      </c>
    </row>
    <row r="272" spans="1:6" customFormat="1" hidden="1">
      <c r="A272" t="s">
        <v>266</v>
      </c>
      <c r="B272" t="str">
        <f t="shared" si="20"/>
        <v>Establish dynamic deployment policies (10266)</v>
      </c>
      <c r="C272" t="str">
        <f t="shared" si="23"/>
        <v>4.1.7.3</v>
      </c>
      <c r="D272" t="str">
        <f t="shared" si="21"/>
        <v>Establish dynamic deployment policies</v>
      </c>
      <c r="E272" t="str">
        <f t="shared" si="22"/>
        <v>10266</v>
      </c>
      <c r="F272">
        <f t="shared" si="24"/>
        <v>4</v>
      </c>
    </row>
    <row r="273" spans="1:8" hidden="1">
      <c r="A273" t="s">
        <v>267</v>
      </c>
      <c r="B273" t="str">
        <f t="shared" si="20"/>
        <v>Assess distribution planning performance  (10228)</v>
      </c>
      <c r="C273" t="str">
        <f t="shared" si="23"/>
        <v>4.1.8</v>
      </c>
      <c r="D273" t="str">
        <f t="shared" si="21"/>
        <v xml:space="preserve">Assess distribution planning performance </v>
      </c>
      <c r="E273" t="str">
        <f t="shared" si="22"/>
        <v>10228</v>
      </c>
      <c r="F273">
        <f t="shared" si="24"/>
        <v>3</v>
      </c>
      <c r="G273"/>
      <c r="H273"/>
    </row>
    <row r="274" spans="1:8" hidden="1">
      <c r="A274" t="s">
        <v>1220</v>
      </c>
      <c r="B274" t="str">
        <f t="shared" si="20"/>
        <v>Establish appropriate performance indicators [metrics] (10270)</v>
      </c>
      <c r="C274" t="str">
        <f t="shared" si="23"/>
        <v>4.1.8.1</v>
      </c>
      <c r="D274" t="str">
        <f t="shared" si="21"/>
        <v>Establish appropriate performance indicators [metrics]</v>
      </c>
      <c r="E274" t="str">
        <f t="shared" si="22"/>
        <v>10270</v>
      </c>
      <c r="F274">
        <f t="shared" si="24"/>
        <v>4</v>
      </c>
      <c r="G274"/>
      <c r="H274"/>
    </row>
    <row r="275" spans="1:8" hidden="1">
      <c r="A275" t="s">
        <v>268</v>
      </c>
      <c r="B275" t="str">
        <f t="shared" si="20"/>
        <v>Establish monitoring frequency  (10271)</v>
      </c>
      <c r="C275" t="str">
        <f t="shared" si="23"/>
        <v>4.1.8.2</v>
      </c>
      <c r="D275" t="str">
        <f t="shared" si="21"/>
        <v xml:space="preserve">Establish monitoring frequency </v>
      </c>
      <c r="E275" t="str">
        <f t="shared" si="22"/>
        <v>10271</v>
      </c>
      <c r="F275">
        <f t="shared" si="24"/>
        <v>4</v>
      </c>
      <c r="G275"/>
      <c r="H275"/>
    </row>
    <row r="276" spans="1:8" hidden="1">
      <c r="A276" t="s">
        <v>269</v>
      </c>
      <c r="B276" t="str">
        <f t="shared" si="20"/>
        <v>Calculate performance measures  (10272)</v>
      </c>
      <c r="C276" t="str">
        <f t="shared" si="23"/>
        <v>4.1.8.3</v>
      </c>
      <c r="D276" t="str">
        <f t="shared" si="21"/>
        <v xml:space="preserve">Calculate performance measures </v>
      </c>
      <c r="E276" t="str">
        <f t="shared" si="22"/>
        <v>10272</v>
      </c>
      <c r="F276">
        <f t="shared" si="24"/>
        <v>4</v>
      </c>
      <c r="G276"/>
      <c r="H276"/>
    </row>
    <row r="277" spans="1:8" hidden="1">
      <c r="A277" t="s">
        <v>270</v>
      </c>
      <c r="B277" t="str">
        <f t="shared" si="20"/>
        <v>Identify performance trends (10273)</v>
      </c>
      <c r="C277" t="str">
        <f t="shared" si="23"/>
        <v>4.1.8.4</v>
      </c>
      <c r="D277" t="str">
        <f t="shared" si="21"/>
        <v>Identify performance trends</v>
      </c>
      <c r="E277" t="str">
        <f t="shared" si="22"/>
        <v>10273</v>
      </c>
      <c r="F277">
        <f t="shared" si="24"/>
        <v>4</v>
      </c>
      <c r="G277"/>
      <c r="H277"/>
    </row>
    <row r="278" spans="1:8" hidden="1">
      <c r="A278" t="s">
        <v>271</v>
      </c>
      <c r="B278" t="str">
        <f t="shared" si="20"/>
        <v>Analyze performance benchmark gaps  (10274)</v>
      </c>
      <c r="C278" t="str">
        <f t="shared" si="23"/>
        <v>4.1.8.5</v>
      </c>
      <c r="D278" t="str">
        <f t="shared" si="21"/>
        <v xml:space="preserve">Analyze performance benchmark gaps </v>
      </c>
      <c r="E278" t="str">
        <f t="shared" si="22"/>
        <v>10274</v>
      </c>
      <c r="F278">
        <f t="shared" si="24"/>
        <v>4</v>
      </c>
      <c r="G278"/>
      <c r="H278"/>
    </row>
    <row r="279" spans="1:8" hidden="1">
      <c r="A279" t="s">
        <v>272</v>
      </c>
      <c r="B279" t="str">
        <f t="shared" si="20"/>
        <v>Prepare appropriate reports (10275)</v>
      </c>
      <c r="C279" t="str">
        <f t="shared" si="23"/>
        <v>4.1.8.6</v>
      </c>
      <c r="D279" t="str">
        <f t="shared" si="21"/>
        <v>Prepare appropriate reports</v>
      </c>
      <c r="E279" t="str">
        <f t="shared" si="22"/>
        <v>10275</v>
      </c>
      <c r="F279">
        <f t="shared" si="24"/>
        <v>4</v>
      </c>
      <c r="G279"/>
      <c r="H279"/>
    </row>
    <row r="280" spans="1:8" hidden="1">
      <c r="A280" t="s">
        <v>273</v>
      </c>
      <c r="B280" t="str">
        <f t="shared" si="20"/>
        <v>Develop performance improvement plan (10276)</v>
      </c>
      <c r="C280" t="str">
        <f t="shared" si="23"/>
        <v>4.1.8.7</v>
      </c>
      <c r="D280" t="str">
        <f t="shared" si="21"/>
        <v>Develop performance improvement plan</v>
      </c>
      <c r="E280" t="str">
        <f t="shared" si="22"/>
        <v>10276</v>
      </c>
      <c r="F280">
        <f t="shared" si="24"/>
        <v>4</v>
      </c>
      <c r="G280"/>
      <c r="H280"/>
    </row>
    <row r="281" spans="1:8" hidden="1">
      <c r="A281" t="s">
        <v>274</v>
      </c>
      <c r="B281" t="str">
        <f t="shared" si="20"/>
        <v>Develop quality standards and procedures  (10368)</v>
      </c>
      <c r="C281" t="str">
        <f t="shared" si="23"/>
        <v>4.1.9</v>
      </c>
      <c r="D281" t="str">
        <f t="shared" si="21"/>
        <v xml:space="preserve">Develop quality standards and procedures </v>
      </c>
      <c r="E281" t="str">
        <f t="shared" si="22"/>
        <v>10368</v>
      </c>
      <c r="F281">
        <f t="shared" si="24"/>
        <v>3</v>
      </c>
      <c r="G281"/>
      <c r="H281"/>
    </row>
    <row r="282" spans="1:8" hidden="1">
      <c r="A282" t="s">
        <v>275</v>
      </c>
      <c r="B282" t="str">
        <f t="shared" si="20"/>
        <v>Establish quality targets (10371)</v>
      </c>
      <c r="C282" t="str">
        <f t="shared" si="23"/>
        <v>4.1.9.1</v>
      </c>
      <c r="D282" t="str">
        <f t="shared" si="21"/>
        <v>Establish quality targets</v>
      </c>
      <c r="E282" t="str">
        <f t="shared" si="22"/>
        <v>10371</v>
      </c>
      <c r="F282">
        <f t="shared" si="24"/>
        <v>4</v>
      </c>
      <c r="G282"/>
      <c r="H282"/>
    </row>
    <row r="283" spans="1:8" hidden="1">
      <c r="A283" t="s">
        <v>276</v>
      </c>
      <c r="B283" t="str">
        <f t="shared" si="20"/>
        <v>Develop standard testing procedures  (10372)</v>
      </c>
      <c r="C283" t="str">
        <f t="shared" si="23"/>
        <v>4.1.9.2</v>
      </c>
      <c r="D283" t="str">
        <f t="shared" si="21"/>
        <v xml:space="preserve">Develop standard testing procedures </v>
      </c>
      <c r="E283" t="str">
        <f t="shared" si="22"/>
        <v>10372</v>
      </c>
      <c r="F283">
        <f t="shared" si="24"/>
        <v>4</v>
      </c>
      <c r="G283"/>
      <c r="H283"/>
    </row>
    <row r="284" spans="1:8" hidden="1">
      <c r="A284" t="s">
        <v>277</v>
      </c>
      <c r="B284" t="str">
        <f t="shared" si="20"/>
        <v>Communicate quality specifications  (10373)</v>
      </c>
      <c r="C284" t="str">
        <f t="shared" si="23"/>
        <v>4.1.9.3</v>
      </c>
      <c r="D284" t="str">
        <f t="shared" si="21"/>
        <v xml:space="preserve">Communicate quality specifications </v>
      </c>
      <c r="E284" t="str">
        <f t="shared" si="22"/>
        <v>10373</v>
      </c>
      <c r="F284">
        <f t="shared" si="24"/>
        <v>4</v>
      </c>
      <c r="G284"/>
      <c r="H284"/>
    </row>
    <row r="285" spans="1:8">
      <c r="A285" t="s">
        <v>278</v>
      </c>
      <c r="B285" t="str">
        <f t="shared" si="20"/>
        <v>Procure materials and services (10216)</v>
      </c>
      <c r="C285" t="str">
        <f t="shared" si="23"/>
        <v>4.2</v>
      </c>
      <c r="D285" t="str">
        <f t="shared" si="21"/>
        <v>Procure materials and services</v>
      </c>
      <c r="E285" t="str">
        <f t="shared" si="22"/>
        <v>10216</v>
      </c>
      <c r="F285">
        <f t="shared" si="24"/>
        <v>2</v>
      </c>
    </row>
    <row r="286" spans="1:8" hidden="1">
      <c r="A286" t="s">
        <v>279</v>
      </c>
      <c r="B286" t="str">
        <f t="shared" si="20"/>
        <v>Develop sourcing strategies (10277)</v>
      </c>
      <c r="C286" t="str">
        <f t="shared" si="23"/>
        <v>4.2.1</v>
      </c>
      <c r="D286" t="str">
        <f t="shared" si="21"/>
        <v>Develop sourcing strategies</v>
      </c>
      <c r="E286" t="str">
        <f t="shared" si="22"/>
        <v>10277</v>
      </c>
      <c r="F286">
        <f t="shared" si="24"/>
        <v>3</v>
      </c>
      <c r="G286"/>
      <c r="H286"/>
    </row>
    <row r="287" spans="1:8" hidden="1">
      <c r="A287" t="s">
        <v>280</v>
      </c>
      <c r="B287" t="str">
        <f t="shared" si="20"/>
        <v>Develop procurement plan (10281)</v>
      </c>
      <c r="C287" t="str">
        <f t="shared" si="23"/>
        <v>4.2.1.1</v>
      </c>
      <c r="D287" t="str">
        <f t="shared" si="21"/>
        <v>Develop procurement plan</v>
      </c>
      <c r="E287" t="str">
        <f t="shared" si="22"/>
        <v>10281</v>
      </c>
      <c r="F287">
        <f t="shared" si="24"/>
        <v>4</v>
      </c>
      <c r="G287"/>
      <c r="H287"/>
    </row>
    <row r="288" spans="1:8" hidden="1">
      <c r="A288" t="s">
        <v>281</v>
      </c>
      <c r="B288" t="str">
        <f t="shared" si="20"/>
        <v>Clarify purchasing requirements  (10282)</v>
      </c>
      <c r="C288" t="str">
        <f t="shared" si="23"/>
        <v>4.2.1.2</v>
      </c>
      <c r="D288" t="str">
        <f t="shared" si="21"/>
        <v xml:space="preserve">Clarify purchasing requirements </v>
      </c>
      <c r="E288" t="str">
        <f t="shared" si="22"/>
        <v>10282</v>
      </c>
      <c r="F288">
        <f t="shared" si="24"/>
        <v>4</v>
      </c>
      <c r="G288"/>
      <c r="H288"/>
    </row>
    <row r="289" spans="1:6" customFormat="1" hidden="1">
      <c r="A289" t="s">
        <v>282</v>
      </c>
      <c r="B289" t="str">
        <f t="shared" si="20"/>
        <v>Develop inventory strategy (10283)</v>
      </c>
      <c r="C289" t="str">
        <f t="shared" si="23"/>
        <v>4.2.1.3</v>
      </c>
      <c r="D289" t="str">
        <f t="shared" si="21"/>
        <v>Develop inventory strategy</v>
      </c>
      <c r="E289" t="str">
        <f t="shared" si="22"/>
        <v>10283</v>
      </c>
      <c r="F289">
        <f t="shared" si="24"/>
        <v>4</v>
      </c>
    </row>
    <row r="290" spans="1:6" customFormat="1" hidden="1">
      <c r="A290" t="s">
        <v>283</v>
      </c>
      <c r="B290" t="str">
        <f t="shared" si="20"/>
        <v>Match needs to supply capabilities  (10284)</v>
      </c>
      <c r="C290" t="str">
        <f t="shared" si="23"/>
        <v>4.2.1.4</v>
      </c>
      <c r="D290" t="str">
        <f t="shared" si="21"/>
        <v xml:space="preserve">Match needs to supply capabilities </v>
      </c>
      <c r="E290" t="str">
        <f t="shared" si="22"/>
        <v>10284</v>
      </c>
      <c r="F290">
        <f t="shared" si="24"/>
        <v>4</v>
      </c>
    </row>
    <row r="291" spans="1:6" customFormat="1" hidden="1">
      <c r="A291" t="s">
        <v>1189</v>
      </c>
      <c r="B291" t="str">
        <f t="shared" si="20"/>
        <v>Analyze organization's spend profile  (10285)</v>
      </c>
      <c r="C291" t="str">
        <f t="shared" si="23"/>
        <v>4.2.1.5</v>
      </c>
      <c r="D291" t="str">
        <f t="shared" si="21"/>
        <v xml:space="preserve">Analyze organization's spend profile </v>
      </c>
      <c r="E291" t="str">
        <f t="shared" si="22"/>
        <v>10285</v>
      </c>
      <c r="F291">
        <f t="shared" si="24"/>
        <v>4</v>
      </c>
    </row>
    <row r="292" spans="1:6" customFormat="1" hidden="1">
      <c r="A292" t="s">
        <v>284</v>
      </c>
      <c r="B292" t="str">
        <f t="shared" si="20"/>
        <v>Seek opportunities to improve efficiency and value (10286)</v>
      </c>
      <c r="C292" t="str">
        <f t="shared" si="23"/>
        <v>4.2.1.6</v>
      </c>
      <c r="D292" t="str">
        <f t="shared" si="21"/>
        <v>Seek opportunities to improve efficiency and value</v>
      </c>
      <c r="E292" t="str">
        <f t="shared" si="22"/>
        <v>10286</v>
      </c>
      <c r="F292">
        <f t="shared" si="24"/>
        <v>4</v>
      </c>
    </row>
    <row r="293" spans="1:6" customFormat="1" hidden="1">
      <c r="A293" t="s">
        <v>285</v>
      </c>
      <c r="B293" t="str">
        <f t="shared" si="20"/>
        <v>Collaborate with suppliers to identify sourcing opportunities (10287)</v>
      </c>
      <c r="C293" t="str">
        <f t="shared" si="23"/>
        <v>4.2.1.7</v>
      </c>
      <c r="D293" t="str">
        <f t="shared" si="21"/>
        <v>Collaborate with suppliers to identify sourcing opportunities</v>
      </c>
      <c r="E293" t="str">
        <f t="shared" si="22"/>
        <v>10287</v>
      </c>
      <c r="F293">
        <f t="shared" si="24"/>
        <v>4</v>
      </c>
    </row>
    <row r="294" spans="1:6" customFormat="1" hidden="1">
      <c r="A294" t="s">
        <v>286</v>
      </c>
      <c r="B294" t="str">
        <f t="shared" si="20"/>
        <v>Select suppliers and develop/maintain contracts  (10278)</v>
      </c>
      <c r="C294" t="str">
        <f t="shared" si="23"/>
        <v>4.2.2</v>
      </c>
      <c r="D294" t="str">
        <f t="shared" si="21"/>
        <v xml:space="preserve">Select suppliers and develop/maintain contracts </v>
      </c>
      <c r="E294" t="str">
        <f t="shared" si="22"/>
        <v>10278</v>
      </c>
      <c r="F294">
        <f t="shared" si="24"/>
        <v>3</v>
      </c>
    </row>
    <row r="295" spans="1:6" customFormat="1" hidden="1">
      <c r="A295" t="s">
        <v>287</v>
      </c>
      <c r="B295" t="str">
        <f t="shared" si="20"/>
        <v>Select suppliers (10288)</v>
      </c>
      <c r="C295" t="str">
        <f t="shared" si="23"/>
        <v>4.2.2.1</v>
      </c>
      <c r="D295" t="str">
        <f t="shared" si="21"/>
        <v>Select suppliers</v>
      </c>
      <c r="E295" t="str">
        <f t="shared" si="22"/>
        <v>10288</v>
      </c>
      <c r="F295">
        <f t="shared" si="24"/>
        <v>4</v>
      </c>
    </row>
    <row r="296" spans="1:6" customFormat="1" hidden="1">
      <c r="A296" t="s">
        <v>288</v>
      </c>
      <c r="B296" t="str">
        <f t="shared" si="20"/>
        <v>Certify and validate suppliers (10289)</v>
      </c>
      <c r="C296" t="str">
        <f t="shared" si="23"/>
        <v>4.2.2.2</v>
      </c>
      <c r="D296" t="str">
        <f t="shared" si="21"/>
        <v>Certify and validate suppliers</v>
      </c>
      <c r="E296" t="str">
        <f t="shared" si="22"/>
        <v>10289</v>
      </c>
      <c r="F296">
        <f t="shared" si="24"/>
        <v>4</v>
      </c>
    </row>
    <row r="297" spans="1:6" customFormat="1" hidden="1">
      <c r="A297" t="s">
        <v>289</v>
      </c>
      <c r="B297" t="str">
        <f t="shared" si="20"/>
        <v>Negotiate and establish contracts  (10290)</v>
      </c>
      <c r="C297" t="str">
        <f t="shared" si="23"/>
        <v>4.2.2.3</v>
      </c>
      <c r="D297" t="str">
        <f t="shared" si="21"/>
        <v xml:space="preserve">Negotiate and establish contracts </v>
      </c>
      <c r="E297" t="str">
        <f t="shared" si="22"/>
        <v>10290</v>
      </c>
      <c r="F297">
        <f t="shared" si="24"/>
        <v>4</v>
      </c>
    </row>
    <row r="298" spans="1:6" customFormat="1" hidden="1">
      <c r="A298" t="s">
        <v>290</v>
      </c>
      <c r="B298" t="str">
        <f t="shared" ref="B298:B361" si="25">RIGHT(A298,LEN(A298)-FIND(" ",A298))</f>
        <v>Manage contracts (10291)</v>
      </c>
      <c r="C298" t="str">
        <f t="shared" si="23"/>
        <v>4.2.2.4</v>
      </c>
      <c r="D298" t="str">
        <f t="shared" si="21"/>
        <v>Manage contracts</v>
      </c>
      <c r="E298" t="str">
        <f t="shared" si="22"/>
        <v>10291</v>
      </c>
      <c r="F298">
        <f t="shared" si="24"/>
        <v>4</v>
      </c>
    </row>
    <row r="299" spans="1:6" customFormat="1" hidden="1">
      <c r="A299" t="s">
        <v>291</v>
      </c>
      <c r="B299" t="str">
        <f t="shared" si="25"/>
        <v>Order materials and services (10279)</v>
      </c>
      <c r="C299" t="str">
        <f t="shared" si="23"/>
        <v>4.2.3</v>
      </c>
      <c r="D299" t="str">
        <f t="shared" si="21"/>
        <v>Order materials and services</v>
      </c>
      <c r="E299" t="str">
        <f t="shared" si="22"/>
        <v>10279</v>
      </c>
      <c r="F299">
        <f t="shared" si="24"/>
        <v>3</v>
      </c>
    </row>
    <row r="300" spans="1:6" customFormat="1" hidden="1">
      <c r="A300" t="s">
        <v>292</v>
      </c>
      <c r="B300" t="str">
        <f t="shared" si="25"/>
        <v>Process/Review requisitions (10292)</v>
      </c>
      <c r="C300" t="str">
        <f t="shared" si="23"/>
        <v>4.2.3.1</v>
      </c>
      <c r="D300" t="str">
        <f t="shared" si="21"/>
        <v>Process/Review requisitions</v>
      </c>
      <c r="E300" t="str">
        <f t="shared" si="22"/>
        <v>10292</v>
      </c>
      <c r="F300">
        <f t="shared" si="24"/>
        <v>4</v>
      </c>
    </row>
    <row r="301" spans="1:6" customFormat="1" hidden="1">
      <c r="A301" t="s">
        <v>293</v>
      </c>
      <c r="B301" t="str">
        <f t="shared" si="25"/>
        <v>Approve requisitions (10293)</v>
      </c>
      <c r="C301" t="str">
        <f t="shared" si="23"/>
        <v>4.2.3.2</v>
      </c>
      <c r="D301" t="str">
        <f t="shared" si="21"/>
        <v>Approve requisitions</v>
      </c>
      <c r="E301" t="str">
        <f t="shared" si="22"/>
        <v>10293</v>
      </c>
      <c r="F301">
        <f t="shared" si="24"/>
        <v>4</v>
      </c>
    </row>
    <row r="302" spans="1:6" customFormat="1" hidden="1">
      <c r="A302" t="s">
        <v>294</v>
      </c>
      <c r="B302" t="str">
        <f t="shared" si="25"/>
        <v>Solicit/Track vendor quotes (10294)</v>
      </c>
      <c r="C302" t="str">
        <f t="shared" si="23"/>
        <v>4.2.3.3</v>
      </c>
      <c r="D302" t="str">
        <f t="shared" si="21"/>
        <v>Solicit/Track vendor quotes</v>
      </c>
      <c r="E302" t="str">
        <f t="shared" si="22"/>
        <v>10294</v>
      </c>
      <c r="F302">
        <f t="shared" si="24"/>
        <v>4</v>
      </c>
    </row>
    <row r="303" spans="1:6" customFormat="1" hidden="1">
      <c r="A303" t="s">
        <v>295</v>
      </c>
      <c r="B303" t="str">
        <f t="shared" si="25"/>
        <v>Create/Distribute purchase orders  (10295)</v>
      </c>
      <c r="C303" t="str">
        <f t="shared" si="23"/>
        <v>4.2.3.4</v>
      </c>
      <c r="D303" t="str">
        <f t="shared" si="21"/>
        <v xml:space="preserve">Create/Distribute purchase orders </v>
      </c>
      <c r="E303" t="str">
        <f t="shared" si="22"/>
        <v>10295</v>
      </c>
      <c r="F303">
        <f t="shared" si="24"/>
        <v>4</v>
      </c>
    </row>
    <row r="304" spans="1:6" customFormat="1" hidden="1">
      <c r="A304" t="s">
        <v>296</v>
      </c>
      <c r="B304" t="str">
        <f t="shared" si="25"/>
        <v>Expedite orders and satisfy inquiries  (10296)</v>
      </c>
      <c r="C304" t="str">
        <f t="shared" si="23"/>
        <v>4.2.3.5</v>
      </c>
      <c r="D304" t="str">
        <f t="shared" si="21"/>
        <v xml:space="preserve">Expedite orders and satisfy inquiries </v>
      </c>
      <c r="E304" t="str">
        <f t="shared" si="22"/>
        <v>10296</v>
      </c>
      <c r="F304">
        <f t="shared" si="24"/>
        <v>4</v>
      </c>
    </row>
    <row r="305" spans="1:8" hidden="1">
      <c r="A305" t="s">
        <v>297</v>
      </c>
      <c r="B305" t="str">
        <f t="shared" si="25"/>
        <v>Record receipt of goods (10297)</v>
      </c>
      <c r="C305" t="str">
        <f t="shared" si="23"/>
        <v>4.2.3.6</v>
      </c>
      <c r="D305" t="str">
        <f t="shared" si="21"/>
        <v>Record receipt of goods</v>
      </c>
      <c r="E305" t="str">
        <f t="shared" si="22"/>
        <v>10297</v>
      </c>
      <c r="F305">
        <f t="shared" si="24"/>
        <v>4</v>
      </c>
      <c r="G305"/>
      <c r="H305"/>
    </row>
    <row r="306" spans="1:8" hidden="1">
      <c r="A306" t="s">
        <v>298</v>
      </c>
      <c r="B306" t="str">
        <f t="shared" si="25"/>
        <v>Research/Resolve exceptions (10298)</v>
      </c>
      <c r="C306" t="str">
        <f t="shared" si="23"/>
        <v>4.2.3.7</v>
      </c>
      <c r="D306" t="str">
        <f t="shared" si="21"/>
        <v>Research/Resolve exceptions</v>
      </c>
      <c r="E306" t="str">
        <f t="shared" si="22"/>
        <v>10298</v>
      </c>
      <c r="F306">
        <f t="shared" si="24"/>
        <v>4</v>
      </c>
      <c r="G306"/>
      <c r="H306"/>
    </row>
    <row r="307" spans="1:8" hidden="1">
      <c r="A307" t="s">
        <v>299</v>
      </c>
      <c r="B307" t="str">
        <f t="shared" si="25"/>
        <v>Manage suppliers (10280)</v>
      </c>
      <c r="C307" t="str">
        <f t="shared" si="23"/>
        <v>4.2.4</v>
      </c>
      <c r="D307" t="str">
        <f t="shared" si="21"/>
        <v>Manage suppliers</v>
      </c>
      <c r="E307" t="str">
        <f t="shared" si="22"/>
        <v>10280</v>
      </c>
      <c r="F307">
        <f t="shared" si="24"/>
        <v>3</v>
      </c>
      <c r="G307"/>
      <c r="H307"/>
    </row>
    <row r="308" spans="1:8" hidden="1">
      <c r="A308" t="s">
        <v>300</v>
      </c>
      <c r="B308" t="str">
        <f t="shared" si="25"/>
        <v>Monitor/Manage supplier information  (10299)</v>
      </c>
      <c r="C308" t="str">
        <f t="shared" si="23"/>
        <v>4.2.4.1</v>
      </c>
      <c r="D308" t="str">
        <f t="shared" si="21"/>
        <v xml:space="preserve">Monitor/Manage supplier information </v>
      </c>
      <c r="E308" t="str">
        <f t="shared" si="22"/>
        <v>10299</v>
      </c>
      <c r="F308">
        <f t="shared" si="24"/>
        <v>4</v>
      </c>
      <c r="G308"/>
      <c r="H308"/>
    </row>
    <row r="309" spans="1:8" hidden="1">
      <c r="A309" t="s">
        <v>301</v>
      </c>
      <c r="B309" t="str">
        <f t="shared" si="25"/>
        <v>Prepare/Analyze procurement and vendor performance (10300)</v>
      </c>
      <c r="C309" t="str">
        <f t="shared" si="23"/>
        <v>4.2.4.2</v>
      </c>
      <c r="D309" t="str">
        <f t="shared" si="21"/>
        <v>Prepare/Analyze procurement and vendor performance</v>
      </c>
      <c r="E309" t="str">
        <f t="shared" si="22"/>
        <v>10300</v>
      </c>
      <c r="F309">
        <f t="shared" si="24"/>
        <v>4</v>
      </c>
      <c r="G309"/>
      <c r="H309"/>
    </row>
    <row r="310" spans="1:8" hidden="1">
      <c r="A310" t="s">
        <v>302</v>
      </c>
      <c r="B310" t="str">
        <f t="shared" si="25"/>
        <v>Support inventory and production processes (10301)</v>
      </c>
      <c r="C310" t="str">
        <f t="shared" si="23"/>
        <v>4.2.4.3</v>
      </c>
      <c r="D310" t="str">
        <f t="shared" si="21"/>
        <v>Support inventory and production processes</v>
      </c>
      <c r="E310" t="str">
        <f t="shared" si="22"/>
        <v>10301</v>
      </c>
      <c r="F310">
        <f t="shared" si="24"/>
        <v>4</v>
      </c>
      <c r="G310"/>
      <c r="H310"/>
    </row>
    <row r="311" spans="1:8" hidden="1">
      <c r="A311" t="s">
        <v>303</v>
      </c>
      <c r="B311" t="str">
        <f t="shared" si="25"/>
        <v>Monitor quality of product delivered  (10302)</v>
      </c>
      <c r="C311" t="str">
        <f t="shared" si="23"/>
        <v>4.2.4.4</v>
      </c>
      <c r="D311" t="str">
        <f t="shared" si="21"/>
        <v xml:space="preserve">Monitor quality of product delivered </v>
      </c>
      <c r="E311" t="str">
        <f t="shared" si="22"/>
        <v>10302</v>
      </c>
      <c r="F311">
        <f t="shared" si="24"/>
        <v>4</v>
      </c>
      <c r="G311"/>
      <c r="H311"/>
    </row>
    <row r="312" spans="1:8">
      <c r="A312" t="s">
        <v>304</v>
      </c>
      <c r="B312" t="str">
        <f t="shared" si="25"/>
        <v>Produce/Manufacture/Deliver product (10217)</v>
      </c>
      <c r="C312" t="str">
        <f t="shared" si="23"/>
        <v>4.3</v>
      </c>
      <c r="D312" t="str">
        <f t="shared" si="21"/>
        <v>Produce/Manufacture/Deliver product</v>
      </c>
      <c r="E312" t="str">
        <f t="shared" si="22"/>
        <v>10217</v>
      </c>
      <c r="F312">
        <f t="shared" si="24"/>
        <v>2</v>
      </c>
      <c r="G312" s="3" t="s">
        <v>1209</v>
      </c>
      <c r="H312" s="3" t="s">
        <v>1209</v>
      </c>
    </row>
    <row r="313" spans="1:8" hidden="1">
      <c r="A313" t="s">
        <v>305</v>
      </c>
      <c r="B313" t="str">
        <f t="shared" si="25"/>
        <v>Schedule production (10303)</v>
      </c>
      <c r="C313" t="str">
        <f t="shared" si="23"/>
        <v>4.3.1</v>
      </c>
      <c r="D313" t="str">
        <f t="shared" si="21"/>
        <v>Schedule production</v>
      </c>
      <c r="E313" t="str">
        <f t="shared" si="22"/>
        <v>10303</v>
      </c>
      <c r="F313">
        <f t="shared" si="24"/>
        <v>3</v>
      </c>
      <c r="G313"/>
      <c r="H313"/>
    </row>
    <row r="314" spans="1:8" hidden="1">
      <c r="A314" t="s">
        <v>306</v>
      </c>
      <c r="B314" t="str">
        <f t="shared" si="25"/>
        <v>Generate line level plan (10306)</v>
      </c>
      <c r="C314" t="str">
        <f t="shared" si="23"/>
        <v>4.3.1.1</v>
      </c>
      <c r="D314" t="str">
        <f t="shared" si="21"/>
        <v>Generate line level plan</v>
      </c>
      <c r="E314" t="str">
        <f t="shared" si="22"/>
        <v>10306</v>
      </c>
      <c r="F314">
        <f t="shared" si="24"/>
        <v>4</v>
      </c>
      <c r="G314"/>
      <c r="H314"/>
    </row>
    <row r="315" spans="1:8" hidden="1">
      <c r="A315" t="s">
        <v>307</v>
      </c>
      <c r="B315" t="str">
        <f t="shared" si="25"/>
        <v>Generate detailed schedule (10307)</v>
      </c>
      <c r="C315" t="str">
        <f t="shared" si="23"/>
        <v>4.3.1.2</v>
      </c>
      <c r="D315" t="str">
        <f t="shared" si="21"/>
        <v>Generate detailed schedule</v>
      </c>
      <c r="E315" t="str">
        <f t="shared" si="22"/>
        <v>10307</v>
      </c>
      <c r="F315">
        <f t="shared" si="24"/>
        <v>4</v>
      </c>
      <c r="G315"/>
      <c r="H315"/>
    </row>
    <row r="316" spans="1:8" hidden="1">
      <c r="A316" t="s">
        <v>308</v>
      </c>
      <c r="B316" t="str">
        <f t="shared" si="25"/>
        <v>Schedule production orders and create lots (10308)</v>
      </c>
      <c r="C316" t="str">
        <f t="shared" si="23"/>
        <v>4.3.1.3</v>
      </c>
      <c r="D316" t="str">
        <f t="shared" si="21"/>
        <v>Schedule production orders and create lots</v>
      </c>
      <c r="E316" t="str">
        <f t="shared" si="22"/>
        <v>10308</v>
      </c>
      <c r="F316">
        <f t="shared" si="24"/>
        <v>4</v>
      </c>
      <c r="G316"/>
      <c r="H316"/>
    </row>
    <row r="317" spans="1:8" hidden="1">
      <c r="A317" t="s">
        <v>309</v>
      </c>
      <c r="B317" t="str">
        <f t="shared" si="25"/>
        <v>Schedule preventive (planned) maintenance (preventive maintenance orders) (10315)</v>
      </c>
      <c r="C317" t="str">
        <f t="shared" si="23"/>
        <v>4.3.1.4</v>
      </c>
      <c r="D317" t="str">
        <f t="shared" si="21"/>
        <v>Schedule preventive</v>
      </c>
      <c r="E317" t="str">
        <f t="shared" si="22"/>
        <v>plann</v>
      </c>
      <c r="F317">
        <f t="shared" si="24"/>
        <v>4</v>
      </c>
      <c r="G317"/>
      <c r="H317"/>
    </row>
    <row r="318" spans="1:8" hidden="1">
      <c r="A318" t="s">
        <v>310</v>
      </c>
      <c r="B318" t="str">
        <f t="shared" si="25"/>
        <v>Schedule requested (unplanned) maintenance (work order cycle)  (10316)</v>
      </c>
      <c r="C318" t="str">
        <f t="shared" si="23"/>
        <v>4.3.1.5</v>
      </c>
      <c r="D318" t="str">
        <f t="shared" si="21"/>
        <v>Schedule requested</v>
      </c>
      <c r="E318" t="str">
        <f t="shared" si="22"/>
        <v>unpla</v>
      </c>
      <c r="F318">
        <f t="shared" si="24"/>
        <v>4</v>
      </c>
      <c r="G318"/>
      <c r="H318"/>
    </row>
    <row r="319" spans="1:8" hidden="1">
      <c r="A319" t="s">
        <v>311</v>
      </c>
      <c r="B319" t="str">
        <f t="shared" si="25"/>
        <v>Release production orders and create lots (10309)</v>
      </c>
      <c r="C319" t="str">
        <f t="shared" si="23"/>
        <v>4.3.1.6</v>
      </c>
      <c r="D319" t="str">
        <f t="shared" si="21"/>
        <v>Release production orders and create lots</v>
      </c>
      <c r="E319" t="str">
        <f t="shared" si="22"/>
        <v>10309</v>
      </c>
      <c r="F319">
        <f t="shared" si="24"/>
        <v>4</v>
      </c>
      <c r="G319"/>
      <c r="H319"/>
    </row>
    <row r="320" spans="1:8" hidden="1">
      <c r="A320" t="s">
        <v>312</v>
      </c>
      <c r="B320" t="str">
        <f t="shared" si="25"/>
        <v>Produce product (10304)</v>
      </c>
      <c r="C320" t="str">
        <f t="shared" si="23"/>
        <v>4.3.2</v>
      </c>
      <c r="D320" t="str">
        <f t="shared" ref="D320:D383" si="26">LEFT(B320,FIND("(",B320)-2)</f>
        <v>Produce product</v>
      </c>
      <c r="E320" t="str">
        <f t="shared" ref="E320:E383" si="27">MID(B320,FIND("(",B320)+1,5)</f>
        <v>10304</v>
      </c>
      <c r="F320">
        <f t="shared" si="24"/>
        <v>3</v>
      </c>
      <c r="G320"/>
      <c r="H320"/>
    </row>
    <row r="321" spans="1:8" hidden="1">
      <c r="A321" t="s">
        <v>313</v>
      </c>
      <c r="B321" t="str">
        <f t="shared" si="25"/>
        <v>Manage raw material inventory  (10310)</v>
      </c>
      <c r="C321" t="str">
        <f t="shared" si="23"/>
        <v>4.3.2.1</v>
      </c>
      <c r="D321" t="str">
        <f t="shared" si="26"/>
        <v xml:space="preserve">Manage raw material inventory </v>
      </c>
      <c r="E321" t="str">
        <f t="shared" si="27"/>
        <v>10310</v>
      </c>
      <c r="F321">
        <f t="shared" si="24"/>
        <v>4</v>
      </c>
      <c r="G321"/>
      <c r="H321"/>
    </row>
    <row r="322" spans="1:8" hidden="1">
      <c r="A322" t="s">
        <v>314</v>
      </c>
      <c r="B322" t="str">
        <f t="shared" si="25"/>
        <v>Execute detailed line schedule (10311)</v>
      </c>
      <c r="C322" t="str">
        <f t="shared" si="23"/>
        <v>4.3.2.2</v>
      </c>
      <c r="D322" t="str">
        <f t="shared" si="26"/>
        <v>Execute detailed line schedule</v>
      </c>
      <c r="E322" t="str">
        <f t="shared" si="27"/>
        <v>10311</v>
      </c>
      <c r="F322">
        <f t="shared" si="24"/>
        <v>4</v>
      </c>
      <c r="G322"/>
      <c r="H322"/>
    </row>
    <row r="323" spans="1:8" hidden="1">
      <c r="A323" t="s">
        <v>315</v>
      </c>
      <c r="B323" t="str">
        <f t="shared" si="25"/>
        <v>Report maintenance issues (10319)</v>
      </c>
      <c r="C323" t="str">
        <f t="shared" ref="C323:C386" si="28">LEFT(A323,FIND(" ",A323)-1)</f>
        <v>4.3.2.3</v>
      </c>
      <c r="D323" t="str">
        <f t="shared" si="26"/>
        <v>Report maintenance issues</v>
      </c>
      <c r="E323" t="str">
        <f t="shared" si="27"/>
        <v>10319</v>
      </c>
      <c r="F323">
        <f t="shared" ref="F323:F386" si="29">INT((LEN(C323)+1)/2)</f>
        <v>4</v>
      </c>
      <c r="G323"/>
      <c r="H323"/>
    </row>
    <row r="324" spans="1:8" hidden="1">
      <c r="A324" t="s">
        <v>316</v>
      </c>
      <c r="B324" t="str">
        <f t="shared" si="25"/>
        <v>Rerun defective items (10313)</v>
      </c>
      <c r="C324" t="str">
        <f t="shared" si="28"/>
        <v>4.3.2.4</v>
      </c>
      <c r="D324" t="str">
        <f t="shared" si="26"/>
        <v>Rerun defective items</v>
      </c>
      <c r="E324" t="str">
        <f t="shared" si="27"/>
        <v>10313</v>
      </c>
      <c r="F324">
        <f t="shared" si="29"/>
        <v>4</v>
      </c>
      <c r="G324"/>
      <c r="H324"/>
    </row>
    <row r="325" spans="1:8" hidden="1">
      <c r="A325" t="s">
        <v>317</v>
      </c>
      <c r="B325" t="str">
        <f t="shared" si="25"/>
        <v>Assess production performance  (10314)</v>
      </c>
      <c r="C325" t="str">
        <f t="shared" si="28"/>
        <v>4.3.2.5</v>
      </c>
      <c r="D325" t="str">
        <f t="shared" si="26"/>
        <v xml:space="preserve">Assess production performance </v>
      </c>
      <c r="E325" t="str">
        <f t="shared" si="27"/>
        <v>10314</v>
      </c>
      <c r="F325">
        <f t="shared" si="29"/>
        <v>4</v>
      </c>
      <c r="G325"/>
      <c r="H325"/>
    </row>
    <row r="326" spans="1:8" hidden="1">
      <c r="A326" t="s">
        <v>318</v>
      </c>
      <c r="B326" t="str">
        <f t="shared" si="25"/>
        <v>Perform quality testing (10369)</v>
      </c>
      <c r="C326" t="str">
        <f t="shared" si="28"/>
        <v>4.3.3</v>
      </c>
      <c r="D326" t="str">
        <f t="shared" si="26"/>
        <v>Perform quality testing</v>
      </c>
      <c r="E326" t="str">
        <f t="shared" si="27"/>
        <v>10369</v>
      </c>
      <c r="F326">
        <f t="shared" si="29"/>
        <v>3</v>
      </c>
      <c r="G326"/>
      <c r="H326"/>
    </row>
    <row r="327" spans="1:8" hidden="1">
      <c r="A327" t="s">
        <v>319</v>
      </c>
      <c r="B327" t="str">
        <f t="shared" si="25"/>
        <v>Calibrate test equipment (10318)</v>
      </c>
      <c r="C327" t="str">
        <f t="shared" si="28"/>
        <v>4.3.3.1</v>
      </c>
      <c r="D327" t="str">
        <f t="shared" si="26"/>
        <v>Calibrate test equipment</v>
      </c>
      <c r="E327" t="str">
        <f t="shared" si="27"/>
        <v>10318</v>
      </c>
      <c r="F327">
        <f t="shared" si="29"/>
        <v>4</v>
      </c>
      <c r="G327"/>
      <c r="H327"/>
    </row>
    <row r="328" spans="1:8" hidden="1">
      <c r="A328" t="s">
        <v>320</v>
      </c>
      <c r="B328" t="str">
        <f t="shared" si="25"/>
        <v>Perform testing using the standard testing procedure (10374)</v>
      </c>
      <c r="C328" t="str">
        <f t="shared" si="28"/>
        <v>4.3.3.2</v>
      </c>
      <c r="D328" t="str">
        <f t="shared" si="26"/>
        <v>Perform testing using the standard testing procedure</v>
      </c>
      <c r="E328" t="str">
        <f t="shared" si="27"/>
        <v>10374</v>
      </c>
      <c r="F328">
        <f t="shared" si="29"/>
        <v>4</v>
      </c>
      <c r="G328"/>
      <c r="H328"/>
    </row>
    <row r="329" spans="1:8" hidden="1">
      <c r="A329" t="s">
        <v>321</v>
      </c>
      <c r="B329" t="str">
        <f t="shared" si="25"/>
        <v>Record test results (10375)</v>
      </c>
      <c r="C329" t="str">
        <f t="shared" si="28"/>
        <v>4.3.3.3</v>
      </c>
      <c r="D329" t="str">
        <f t="shared" si="26"/>
        <v>Record test results</v>
      </c>
      <c r="E329" t="str">
        <f t="shared" si="27"/>
        <v>10375</v>
      </c>
      <c r="F329">
        <f t="shared" si="29"/>
        <v>4</v>
      </c>
      <c r="G329"/>
      <c r="H329"/>
    </row>
    <row r="330" spans="1:8" hidden="1">
      <c r="A330" t="s">
        <v>322</v>
      </c>
      <c r="B330" t="str">
        <f t="shared" si="25"/>
        <v>Maintain production records and manage lot traceability (10370)</v>
      </c>
      <c r="C330" t="str">
        <f t="shared" si="28"/>
        <v>4.3.4</v>
      </c>
      <c r="D330" t="str">
        <f t="shared" si="26"/>
        <v>Maintain production records and manage lot traceability</v>
      </c>
      <c r="E330" t="str">
        <f t="shared" si="27"/>
        <v>10370</v>
      </c>
      <c r="F330">
        <f t="shared" si="29"/>
        <v>3</v>
      </c>
      <c r="G330"/>
      <c r="H330"/>
    </row>
    <row r="331" spans="1:8" hidden="1">
      <c r="A331" t="s">
        <v>323</v>
      </c>
      <c r="B331" t="str">
        <f t="shared" si="25"/>
        <v>Determine lot numbering system  (10376)</v>
      </c>
      <c r="C331" t="str">
        <f t="shared" si="28"/>
        <v>4.3.4.1</v>
      </c>
      <c r="D331" t="str">
        <f t="shared" si="26"/>
        <v xml:space="preserve">Determine lot numbering system </v>
      </c>
      <c r="E331" t="str">
        <f t="shared" si="27"/>
        <v>10376</v>
      </c>
      <c r="F331">
        <f t="shared" si="29"/>
        <v>4</v>
      </c>
      <c r="G331"/>
      <c r="H331"/>
    </row>
    <row r="332" spans="1:8" hidden="1">
      <c r="A332" t="s">
        <v>324</v>
      </c>
      <c r="B332" t="str">
        <f t="shared" si="25"/>
        <v>Determine lot use (10377)</v>
      </c>
      <c r="C332" t="str">
        <f t="shared" si="28"/>
        <v>4.3.4.2</v>
      </c>
      <c r="D332" t="str">
        <f t="shared" si="26"/>
        <v>Determine lot use</v>
      </c>
      <c r="E332" t="str">
        <f t="shared" si="27"/>
        <v>10377</v>
      </c>
      <c r="F332">
        <f t="shared" si="29"/>
        <v>4</v>
      </c>
      <c r="G332"/>
      <c r="H332"/>
    </row>
    <row r="333" spans="1:8">
      <c r="A333" t="s">
        <v>325</v>
      </c>
      <c r="B333" t="str">
        <f t="shared" si="25"/>
        <v>Deliver service to customer (10218)</v>
      </c>
      <c r="C333" t="str">
        <f t="shared" si="28"/>
        <v>4.4</v>
      </c>
      <c r="D333" t="str">
        <f t="shared" si="26"/>
        <v>Deliver service to customer</v>
      </c>
      <c r="E333" t="str">
        <f t="shared" si="27"/>
        <v>10218</v>
      </c>
      <c r="F333">
        <f t="shared" si="29"/>
        <v>2</v>
      </c>
      <c r="G333" s="3" t="s">
        <v>1209</v>
      </c>
      <c r="H333" s="3" t="s">
        <v>1209</v>
      </c>
    </row>
    <row r="334" spans="1:8" hidden="1">
      <c r="A334" t="s">
        <v>326</v>
      </c>
      <c r="B334" t="str">
        <f t="shared" si="25"/>
        <v>Confirm specific service requirements for individual customer (10320)</v>
      </c>
      <c r="C334" t="str">
        <f t="shared" si="28"/>
        <v>4.4.1</v>
      </c>
      <c r="D334" t="str">
        <f t="shared" si="26"/>
        <v>Confirm specific service requirements for individual customer</v>
      </c>
      <c r="E334" t="str">
        <f t="shared" si="27"/>
        <v>10320</v>
      </c>
      <c r="F334">
        <f t="shared" si="29"/>
        <v>3</v>
      </c>
      <c r="G334"/>
      <c r="H334"/>
    </row>
    <row r="335" spans="1:8" hidden="1">
      <c r="A335" t="s">
        <v>327</v>
      </c>
      <c r="B335" t="str">
        <f t="shared" si="25"/>
        <v>Process customer request (10324)</v>
      </c>
      <c r="C335" t="str">
        <f t="shared" si="28"/>
        <v>4.4.1.1</v>
      </c>
      <c r="D335" t="str">
        <f t="shared" si="26"/>
        <v>Process customer request</v>
      </c>
      <c r="E335" t="str">
        <f t="shared" si="27"/>
        <v>10324</v>
      </c>
      <c r="F335">
        <f t="shared" si="29"/>
        <v>4</v>
      </c>
      <c r="G335"/>
      <c r="H335"/>
    </row>
    <row r="336" spans="1:8" hidden="1">
      <c r="A336" t="s">
        <v>328</v>
      </c>
      <c r="B336" t="str">
        <f t="shared" si="25"/>
        <v>Create customer profile (10325)</v>
      </c>
      <c r="C336" t="str">
        <f t="shared" si="28"/>
        <v>4.4.1.2</v>
      </c>
      <c r="D336" t="str">
        <f t="shared" si="26"/>
        <v>Create customer profile</v>
      </c>
      <c r="E336" t="str">
        <f t="shared" si="27"/>
        <v>10325</v>
      </c>
      <c r="F336">
        <f t="shared" si="29"/>
        <v>4</v>
      </c>
      <c r="G336"/>
      <c r="H336"/>
    </row>
    <row r="337" spans="1:8" hidden="1">
      <c r="A337" t="s">
        <v>329</v>
      </c>
      <c r="B337" t="str">
        <f t="shared" si="25"/>
        <v>Generate service order (10326)</v>
      </c>
      <c r="C337" t="str">
        <f t="shared" si="28"/>
        <v>4.4.1.3</v>
      </c>
      <c r="D337" t="str">
        <f t="shared" si="26"/>
        <v>Generate service order</v>
      </c>
      <c r="E337" t="str">
        <f t="shared" si="27"/>
        <v>10326</v>
      </c>
      <c r="F337">
        <f t="shared" si="29"/>
        <v>4</v>
      </c>
      <c r="G337"/>
      <c r="H337"/>
    </row>
    <row r="338" spans="1:8" hidden="1">
      <c r="A338" t="s">
        <v>330</v>
      </c>
      <c r="B338" t="str">
        <f t="shared" si="25"/>
        <v>Identify and schedule resources to meet service requirements (10321)</v>
      </c>
      <c r="C338" t="str">
        <f t="shared" si="28"/>
        <v>4.4.2</v>
      </c>
      <c r="D338" t="str">
        <f t="shared" si="26"/>
        <v>Identify and schedule resources to meet service requirements</v>
      </c>
      <c r="E338" t="str">
        <f t="shared" si="27"/>
        <v>10321</v>
      </c>
      <c r="F338">
        <f t="shared" si="29"/>
        <v>3</v>
      </c>
      <c r="G338"/>
      <c r="H338"/>
    </row>
    <row r="339" spans="1:8" hidden="1">
      <c r="A339" t="s">
        <v>331</v>
      </c>
      <c r="B339" t="str">
        <f t="shared" si="25"/>
        <v>Create resourcing plan and schedule  (10327)</v>
      </c>
      <c r="C339" t="str">
        <f t="shared" si="28"/>
        <v>4.4.2.1</v>
      </c>
      <c r="D339" t="str">
        <f t="shared" si="26"/>
        <v xml:space="preserve">Create resourcing plan and schedule </v>
      </c>
      <c r="E339" t="str">
        <f t="shared" si="27"/>
        <v>10327</v>
      </c>
      <c r="F339">
        <f t="shared" si="29"/>
        <v>4</v>
      </c>
      <c r="G339"/>
      <c r="H339"/>
    </row>
    <row r="340" spans="1:8" hidden="1">
      <c r="A340" t="s">
        <v>332</v>
      </c>
      <c r="B340" t="str">
        <f t="shared" si="25"/>
        <v>Create service order fulfillment schedule (10328)</v>
      </c>
      <c r="C340" t="str">
        <f t="shared" si="28"/>
        <v>4.4.2.2</v>
      </c>
      <c r="D340" t="str">
        <f t="shared" si="26"/>
        <v>Create service order fulfillment schedule</v>
      </c>
      <c r="E340" t="str">
        <f t="shared" si="27"/>
        <v>10328</v>
      </c>
      <c r="F340">
        <f t="shared" si="29"/>
        <v>4</v>
      </c>
      <c r="G340"/>
      <c r="H340"/>
    </row>
    <row r="341" spans="1:8" hidden="1">
      <c r="A341" t="s">
        <v>333</v>
      </c>
      <c r="B341" t="str">
        <f t="shared" si="25"/>
        <v>Develop service order (10329)</v>
      </c>
      <c r="C341" t="str">
        <f t="shared" si="28"/>
        <v>4.4.2.3</v>
      </c>
      <c r="D341" t="str">
        <f t="shared" si="26"/>
        <v>Develop service order</v>
      </c>
      <c r="E341" t="str">
        <f t="shared" si="27"/>
        <v>10329</v>
      </c>
      <c r="F341">
        <f t="shared" si="29"/>
        <v>4</v>
      </c>
      <c r="G341"/>
      <c r="H341"/>
    </row>
    <row r="342" spans="1:8" hidden="1">
      <c r="A342" t="s">
        <v>334</v>
      </c>
      <c r="B342" t="str">
        <f t="shared" si="25"/>
        <v>Provide service to specific customers (10322)</v>
      </c>
      <c r="C342" t="str">
        <f t="shared" si="28"/>
        <v>4.4.3</v>
      </c>
      <c r="D342" t="str">
        <f t="shared" si="26"/>
        <v>Provide service to specific customers</v>
      </c>
      <c r="E342" t="str">
        <f t="shared" si="27"/>
        <v>10322</v>
      </c>
      <c r="F342">
        <f t="shared" si="29"/>
        <v>3</v>
      </c>
      <c r="G342"/>
      <c r="H342"/>
    </row>
    <row r="343" spans="1:8" hidden="1">
      <c r="A343" t="s">
        <v>335</v>
      </c>
      <c r="B343" t="str">
        <f t="shared" si="25"/>
        <v>Organize daily service order fulfillment schedule (10330)</v>
      </c>
      <c r="C343" t="str">
        <f t="shared" si="28"/>
        <v>4.4.3.1</v>
      </c>
      <c r="D343" t="str">
        <f t="shared" si="26"/>
        <v>Organize daily service order fulfillment schedule</v>
      </c>
      <c r="E343" t="str">
        <f t="shared" si="27"/>
        <v>10330</v>
      </c>
      <c r="F343">
        <f t="shared" si="29"/>
        <v>4</v>
      </c>
      <c r="G343"/>
      <c r="H343"/>
    </row>
    <row r="344" spans="1:8" hidden="1">
      <c r="A344" t="s">
        <v>336</v>
      </c>
      <c r="B344" t="str">
        <f t="shared" si="25"/>
        <v>Dispatch resources (10331)</v>
      </c>
      <c r="C344" t="str">
        <f t="shared" si="28"/>
        <v>4.4.3.2</v>
      </c>
      <c r="D344" t="str">
        <f t="shared" si="26"/>
        <v>Dispatch resources</v>
      </c>
      <c r="E344" t="str">
        <f t="shared" si="27"/>
        <v>10331</v>
      </c>
      <c r="F344">
        <f t="shared" si="29"/>
        <v>4</v>
      </c>
      <c r="G344"/>
      <c r="H344"/>
    </row>
    <row r="345" spans="1:8" hidden="1">
      <c r="A345" t="s">
        <v>337</v>
      </c>
      <c r="B345" t="str">
        <f t="shared" si="25"/>
        <v>Manage order fulfillment progress  (10332)</v>
      </c>
      <c r="C345" t="str">
        <f t="shared" si="28"/>
        <v>4.4.3.3</v>
      </c>
      <c r="D345" t="str">
        <f t="shared" si="26"/>
        <v xml:space="preserve">Manage order fulfillment progress </v>
      </c>
      <c r="E345" t="str">
        <f t="shared" si="27"/>
        <v>10332</v>
      </c>
      <c r="F345">
        <f t="shared" si="29"/>
        <v>4</v>
      </c>
      <c r="G345"/>
      <c r="H345"/>
    </row>
    <row r="346" spans="1:8" hidden="1">
      <c r="A346" t="s">
        <v>338</v>
      </c>
      <c r="B346" t="str">
        <f t="shared" si="25"/>
        <v>Validate order fulfillment block completion (10333)</v>
      </c>
      <c r="C346" t="str">
        <f t="shared" si="28"/>
        <v>4.4.3.4</v>
      </c>
      <c r="D346" t="str">
        <f t="shared" si="26"/>
        <v>Validate order fulfillment block completion</v>
      </c>
      <c r="E346" t="str">
        <f t="shared" si="27"/>
        <v>10333</v>
      </c>
      <c r="F346">
        <f t="shared" si="29"/>
        <v>4</v>
      </c>
      <c r="G346"/>
      <c r="H346"/>
    </row>
    <row r="347" spans="1:8" hidden="1">
      <c r="A347" t="s">
        <v>339</v>
      </c>
      <c r="B347" t="str">
        <f t="shared" si="25"/>
        <v>Ensure quality of service (10323)</v>
      </c>
      <c r="C347" t="str">
        <f t="shared" si="28"/>
        <v>4.4.4</v>
      </c>
      <c r="D347" t="str">
        <f t="shared" si="26"/>
        <v>Ensure quality of service</v>
      </c>
      <c r="E347" t="str">
        <f t="shared" si="27"/>
        <v>10323</v>
      </c>
      <c r="F347">
        <f t="shared" si="29"/>
        <v>3</v>
      </c>
      <c r="G347"/>
      <c r="H347"/>
    </row>
    <row r="348" spans="1:8" hidden="1">
      <c r="A348" t="s">
        <v>340</v>
      </c>
      <c r="B348" t="str">
        <f t="shared" si="25"/>
        <v>Identify completed orders for feedback (10334)</v>
      </c>
      <c r="C348" t="str">
        <f t="shared" si="28"/>
        <v>4.4.4.1</v>
      </c>
      <c r="D348" t="str">
        <f t="shared" si="26"/>
        <v>Identify completed orders for feedback</v>
      </c>
      <c r="E348" t="str">
        <f t="shared" si="27"/>
        <v>10334</v>
      </c>
      <c r="F348">
        <f t="shared" si="29"/>
        <v>4</v>
      </c>
      <c r="G348"/>
      <c r="H348"/>
    </row>
    <row r="349" spans="1:8" hidden="1">
      <c r="A349" t="s">
        <v>341</v>
      </c>
      <c r="B349" t="str">
        <f t="shared" si="25"/>
        <v>Identify incomplete orders and service failures (10335)</v>
      </c>
      <c r="C349" t="str">
        <f t="shared" si="28"/>
        <v>4.4.4.2</v>
      </c>
      <c r="D349" t="str">
        <f t="shared" si="26"/>
        <v>Identify incomplete orders and service failures</v>
      </c>
      <c r="E349" t="str">
        <f t="shared" si="27"/>
        <v>10335</v>
      </c>
      <c r="F349">
        <f t="shared" si="29"/>
        <v>4</v>
      </c>
      <c r="G349"/>
      <c r="H349"/>
    </row>
    <row r="350" spans="1:8" hidden="1">
      <c r="A350" t="s">
        <v>342</v>
      </c>
      <c r="B350" t="str">
        <f t="shared" si="25"/>
        <v>Solicit customer feedback on services delivered (10336)</v>
      </c>
      <c r="C350" t="str">
        <f t="shared" si="28"/>
        <v>4.4.4.3</v>
      </c>
      <c r="D350" t="str">
        <f t="shared" si="26"/>
        <v>Solicit customer feedback on services delivered</v>
      </c>
      <c r="E350" t="str">
        <f t="shared" si="27"/>
        <v>10336</v>
      </c>
      <c r="F350">
        <f t="shared" si="29"/>
        <v>4</v>
      </c>
      <c r="G350"/>
      <c r="H350"/>
    </row>
    <row r="351" spans="1:8" hidden="1">
      <c r="A351" t="s">
        <v>343</v>
      </c>
      <c r="B351" t="str">
        <f t="shared" si="25"/>
        <v>Process customer feedback on services delivered (10337)</v>
      </c>
      <c r="C351" t="str">
        <f t="shared" si="28"/>
        <v>4.4.4.4</v>
      </c>
      <c r="D351" t="str">
        <f t="shared" si="26"/>
        <v>Process customer feedback on services delivered</v>
      </c>
      <c r="E351" t="str">
        <f t="shared" si="27"/>
        <v>10337</v>
      </c>
      <c r="F351">
        <f t="shared" si="29"/>
        <v>4</v>
      </c>
      <c r="G351"/>
      <c r="H351"/>
    </row>
    <row r="352" spans="1:8">
      <c r="A352" t="s">
        <v>344</v>
      </c>
      <c r="B352" t="str">
        <f t="shared" si="25"/>
        <v>Manage logistics and warehousing (10219)</v>
      </c>
      <c r="C352" t="str">
        <f t="shared" si="28"/>
        <v>4.5</v>
      </c>
      <c r="D352" t="str">
        <f t="shared" si="26"/>
        <v>Manage logistics and warehousing</v>
      </c>
      <c r="E352" t="str">
        <f t="shared" si="27"/>
        <v>10219</v>
      </c>
      <c r="F352">
        <f t="shared" si="29"/>
        <v>2</v>
      </c>
    </row>
    <row r="353" spans="1:6" customFormat="1" hidden="1">
      <c r="A353" t="s">
        <v>345</v>
      </c>
      <c r="B353" t="str">
        <f t="shared" si="25"/>
        <v>Define logistics strategy (10338)</v>
      </c>
      <c r="C353" t="str">
        <f t="shared" si="28"/>
        <v>4.5.1</v>
      </c>
      <c r="D353" t="str">
        <f t="shared" si="26"/>
        <v>Define logistics strategy</v>
      </c>
      <c r="E353" t="str">
        <f t="shared" si="27"/>
        <v>10338</v>
      </c>
      <c r="F353">
        <f t="shared" si="29"/>
        <v>3</v>
      </c>
    </row>
    <row r="354" spans="1:6" customFormat="1" hidden="1">
      <c r="A354" t="s">
        <v>346</v>
      </c>
      <c r="B354" t="str">
        <f t="shared" si="25"/>
        <v>Translate customer service requirements into logistics requirements (10343)</v>
      </c>
      <c r="C354" t="str">
        <f t="shared" si="28"/>
        <v>4.5.1.1</v>
      </c>
      <c r="D354" t="str">
        <f t="shared" si="26"/>
        <v>Translate customer service requirements into logistics requirements</v>
      </c>
      <c r="E354" t="str">
        <f t="shared" si="27"/>
        <v>10343</v>
      </c>
      <c r="F354">
        <f t="shared" si="29"/>
        <v>4</v>
      </c>
    </row>
    <row r="355" spans="1:6" customFormat="1" hidden="1">
      <c r="A355" t="s">
        <v>347</v>
      </c>
      <c r="B355" t="str">
        <f t="shared" si="25"/>
        <v>Design logistics network (10344)</v>
      </c>
      <c r="C355" t="str">
        <f t="shared" si="28"/>
        <v>4.5.1.2</v>
      </c>
      <c r="D355" t="str">
        <f t="shared" si="26"/>
        <v>Design logistics network</v>
      </c>
      <c r="E355" t="str">
        <f t="shared" si="27"/>
        <v>10344</v>
      </c>
      <c r="F355">
        <f t="shared" si="29"/>
        <v>4</v>
      </c>
    </row>
    <row r="356" spans="1:6" customFormat="1" hidden="1">
      <c r="A356" t="s">
        <v>348</v>
      </c>
      <c r="B356" t="str">
        <f t="shared" si="25"/>
        <v>Communicate outsourcing needs  (10345)</v>
      </c>
      <c r="C356" t="str">
        <f t="shared" si="28"/>
        <v>4.5.1.3</v>
      </c>
      <c r="D356" t="str">
        <f t="shared" si="26"/>
        <v xml:space="preserve">Communicate outsourcing needs </v>
      </c>
      <c r="E356" t="str">
        <f t="shared" si="27"/>
        <v>10345</v>
      </c>
      <c r="F356">
        <f t="shared" si="29"/>
        <v>4</v>
      </c>
    </row>
    <row r="357" spans="1:6" customFormat="1" hidden="1">
      <c r="A357" t="s">
        <v>349</v>
      </c>
      <c r="B357" t="str">
        <f t="shared" si="25"/>
        <v>Develop and maintain delivery service policy (10346)</v>
      </c>
      <c r="C357" t="str">
        <f t="shared" si="28"/>
        <v>4.5.1.4</v>
      </c>
      <c r="D357" t="str">
        <f t="shared" si="26"/>
        <v>Develop and maintain delivery service policy</v>
      </c>
      <c r="E357" t="str">
        <f t="shared" si="27"/>
        <v>10346</v>
      </c>
      <c r="F357">
        <f t="shared" si="29"/>
        <v>4</v>
      </c>
    </row>
    <row r="358" spans="1:6" customFormat="1" hidden="1">
      <c r="A358" t="s">
        <v>350</v>
      </c>
      <c r="B358" t="str">
        <f t="shared" si="25"/>
        <v>Optimize transportation schedules and costs (10347)</v>
      </c>
      <c r="C358" t="str">
        <f t="shared" si="28"/>
        <v>4.5.1.5</v>
      </c>
      <c r="D358" t="str">
        <f t="shared" si="26"/>
        <v>Optimize transportation schedules and costs</v>
      </c>
      <c r="E358" t="str">
        <f t="shared" si="27"/>
        <v>10347</v>
      </c>
      <c r="F358">
        <f t="shared" si="29"/>
        <v>4</v>
      </c>
    </row>
    <row r="359" spans="1:6" customFormat="1" hidden="1">
      <c r="A359" t="s">
        <v>351</v>
      </c>
      <c r="B359" t="str">
        <f t="shared" si="25"/>
        <v>Define key performance measures  (10348)</v>
      </c>
      <c r="C359" t="str">
        <f t="shared" si="28"/>
        <v>4.5.1.6</v>
      </c>
      <c r="D359" t="str">
        <f t="shared" si="26"/>
        <v xml:space="preserve">Define key performance measures </v>
      </c>
      <c r="E359" t="str">
        <f t="shared" si="27"/>
        <v>10348</v>
      </c>
      <c r="F359">
        <f t="shared" si="29"/>
        <v>4</v>
      </c>
    </row>
    <row r="360" spans="1:6" customFormat="1" hidden="1">
      <c r="A360" t="s">
        <v>352</v>
      </c>
      <c r="B360" t="str">
        <f t="shared" si="25"/>
        <v>Plan and manage inbound material flow  (10339)</v>
      </c>
      <c r="C360" t="str">
        <f t="shared" si="28"/>
        <v>4.5.2</v>
      </c>
      <c r="D360" t="str">
        <f t="shared" si="26"/>
        <v xml:space="preserve">Plan and manage inbound material flow </v>
      </c>
      <c r="E360" t="str">
        <f t="shared" si="27"/>
        <v>10339</v>
      </c>
      <c r="F360">
        <f t="shared" si="29"/>
        <v>3</v>
      </c>
    </row>
    <row r="361" spans="1:6" customFormat="1" hidden="1">
      <c r="A361" t="s">
        <v>353</v>
      </c>
      <c r="B361" t="str">
        <f t="shared" si="25"/>
        <v>Plan inbound material receipts (10349)</v>
      </c>
      <c r="C361" t="str">
        <f t="shared" si="28"/>
        <v>4.5.2.1</v>
      </c>
      <c r="D361" t="str">
        <f t="shared" si="26"/>
        <v>Plan inbound material receipts</v>
      </c>
      <c r="E361" t="str">
        <f t="shared" si="27"/>
        <v>10349</v>
      </c>
      <c r="F361">
        <f t="shared" si="29"/>
        <v>4</v>
      </c>
    </row>
    <row r="362" spans="1:6" customFormat="1" hidden="1">
      <c r="A362" t="s">
        <v>354</v>
      </c>
      <c r="B362" t="str">
        <f t="shared" ref="B362:B425" si="30">RIGHT(A362,LEN(A362)-FIND(" ",A362))</f>
        <v>Manage inbound material flow  (10350)</v>
      </c>
      <c r="C362" t="str">
        <f t="shared" si="28"/>
        <v>4.5.2.2</v>
      </c>
      <c r="D362" t="str">
        <f t="shared" si="26"/>
        <v xml:space="preserve">Manage inbound material flow </v>
      </c>
      <c r="E362" t="str">
        <f t="shared" si="27"/>
        <v>10350</v>
      </c>
      <c r="F362">
        <f t="shared" si="29"/>
        <v>4</v>
      </c>
    </row>
    <row r="363" spans="1:6" customFormat="1" hidden="1">
      <c r="A363" t="s">
        <v>355</v>
      </c>
      <c r="B363" t="str">
        <f t="shared" si="30"/>
        <v>Monitor inbound delivery performance (10351)</v>
      </c>
      <c r="C363" t="str">
        <f t="shared" si="28"/>
        <v>4.5.2.3</v>
      </c>
      <c r="D363" t="str">
        <f t="shared" si="26"/>
        <v>Monitor inbound delivery performance</v>
      </c>
      <c r="E363" t="str">
        <f t="shared" si="27"/>
        <v>10351</v>
      </c>
      <c r="F363">
        <f t="shared" si="29"/>
        <v>4</v>
      </c>
    </row>
    <row r="364" spans="1:6" customFormat="1" hidden="1">
      <c r="A364" t="s">
        <v>356</v>
      </c>
      <c r="B364" t="str">
        <f t="shared" si="30"/>
        <v>Manage flow of returned products  (10352)</v>
      </c>
      <c r="C364" t="str">
        <f t="shared" si="28"/>
        <v>4.5.2.4</v>
      </c>
      <c r="D364" t="str">
        <f t="shared" si="26"/>
        <v xml:space="preserve">Manage flow of returned products </v>
      </c>
      <c r="E364" t="str">
        <f t="shared" si="27"/>
        <v>10352</v>
      </c>
      <c r="F364">
        <f t="shared" si="29"/>
        <v>4</v>
      </c>
    </row>
    <row r="365" spans="1:6" customFormat="1" hidden="1">
      <c r="A365" t="s">
        <v>357</v>
      </c>
      <c r="B365" t="str">
        <f t="shared" si="30"/>
        <v>Operate warehousing (10340)</v>
      </c>
      <c r="C365" t="str">
        <f t="shared" si="28"/>
        <v>4.5.3</v>
      </c>
      <c r="D365" t="str">
        <f t="shared" si="26"/>
        <v>Operate warehousing</v>
      </c>
      <c r="E365" t="str">
        <f t="shared" si="27"/>
        <v>10340</v>
      </c>
      <c r="F365">
        <f t="shared" si="29"/>
        <v>3</v>
      </c>
    </row>
    <row r="366" spans="1:6" customFormat="1" hidden="1">
      <c r="A366" t="s">
        <v>358</v>
      </c>
      <c r="B366" t="str">
        <f t="shared" si="30"/>
        <v>Track inventory deployment (10353)</v>
      </c>
      <c r="C366" t="str">
        <f t="shared" si="28"/>
        <v>4.5.3.1</v>
      </c>
      <c r="D366" t="str">
        <f t="shared" si="26"/>
        <v>Track inventory deployment</v>
      </c>
      <c r="E366" t="str">
        <f t="shared" si="27"/>
        <v>10353</v>
      </c>
      <c r="F366">
        <f t="shared" si="29"/>
        <v>4</v>
      </c>
    </row>
    <row r="367" spans="1:6" customFormat="1" hidden="1">
      <c r="A367" t="s">
        <v>359</v>
      </c>
      <c r="B367" t="str">
        <f t="shared" si="30"/>
        <v>Receive, inspect, and store inbound deliveries (10354)</v>
      </c>
      <c r="C367" t="str">
        <f t="shared" si="28"/>
        <v>4.5.3.2</v>
      </c>
      <c r="D367" t="str">
        <f t="shared" si="26"/>
        <v>Receive, inspect, and store inbound deliveries</v>
      </c>
      <c r="E367" t="str">
        <f t="shared" si="27"/>
        <v>10354</v>
      </c>
      <c r="F367">
        <f t="shared" si="29"/>
        <v>4</v>
      </c>
    </row>
    <row r="368" spans="1:6" customFormat="1" hidden="1">
      <c r="A368" t="s">
        <v>360</v>
      </c>
      <c r="B368" t="str">
        <f t="shared" si="30"/>
        <v>Track product availability (10355)</v>
      </c>
      <c r="C368" t="str">
        <f t="shared" si="28"/>
        <v>4.5.3.3</v>
      </c>
      <c r="D368" t="str">
        <f t="shared" si="26"/>
        <v>Track product availability</v>
      </c>
      <c r="E368" t="str">
        <f t="shared" si="27"/>
        <v>10355</v>
      </c>
      <c r="F368">
        <f t="shared" si="29"/>
        <v>4</v>
      </c>
    </row>
    <row r="369" spans="1:8" hidden="1">
      <c r="A369" t="s">
        <v>361</v>
      </c>
      <c r="B369" t="str">
        <f t="shared" si="30"/>
        <v>Pick, pack, and ship product for delivery (10356)</v>
      </c>
      <c r="C369" t="str">
        <f t="shared" si="28"/>
        <v>4.5.3.4</v>
      </c>
      <c r="D369" t="str">
        <f t="shared" si="26"/>
        <v>Pick, pack, and ship product for delivery</v>
      </c>
      <c r="E369" t="str">
        <f t="shared" si="27"/>
        <v>10356</v>
      </c>
      <c r="F369">
        <f t="shared" si="29"/>
        <v>4</v>
      </c>
      <c r="G369"/>
      <c r="H369"/>
    </row>
    <row r="370" spans="1:8" hidden="1">
      <c r="A370" t="s">
        <v>362</v>
      </c>
      <c r="B370" t="str">
        <f t="shared" si="30"/>
        <v>Track inventory accuracy (10357)</v>
      </c>
      <c r="C370" t="str">
        <f t="shared" si="28"/>
        <v>4.5.3.5</v>
      </c>
      <c r="D370" t="str">
        <f t="shared" si="26"/>
        <v>Track inventory accuracy</v>
      </c>
      <c r="E370" t="str">
        <f t="shared" si="27"/>
        <v>10357</v>
      </c>
      <c r="F370">
        <f t="shared" si="29"/>
        <v>4</v>
      </c>
      <c r="G370"/>
      <c r="H370"/>
    </row>
    <row r="371" spans="1:8" hidden="1">
      <c r="A371" t="s">
        <v>363</v>
      </c>
      <c r="B371" t="str">
        <f t="shared" si="30"/>
        <v>Track third-party logistics storage and shipping performance (10358)</v>
      </c>
      <c r="C371" t="str">
        <f t="shared" si="28"/>
        <v>4.5.3.6</v>
      </c>
      <c r="D371" t="str">
        <f t="shared" si="26"/>
        <v>Track third-party logistics storage and shipping performance</v>
      </c>
      <c r="E371" t="str">
        <f t="shared" si="27"/>
        <v>10358</v>
      </c>
      <c r="F371">
        <f t="shared" si="29"/>
        <v>4</v>
      </c>
      <c r="G371"/>
      <c r="H371"/>
    </row>
    <row r="372" spans="1:8" hidden="1">
      <c r="A372" t="s">
        <v>364</v>
      </c>
      <c r="B372" t="str">
        <f t="shared" si="30"/>
        <v>Manage physical finished goods inventory (10359)</v>
      </c>
      <c r="C372" t="str">
        <f t="shared" si="28"/>
        <v>4.5.3.7</v>
      </c>
      <c r="D372" t="str">
        <f t="shared" si="26"/>
        <v>Manage physical finished goods inventory</v>
      </c>
      <c r="E372" t="str">
        <f t="shared" si="27"/>
        <v>10359</v>
      </c>
      <c r="F372">
        <f t="shared" si="29"/>
        <v>4</v>
      </c>
      <c r="G372"/>
      <c r="H372"/>
    </row>
    <row r="373" spans="1:8" hidden="1">
      <c r="A373" t="s">
        <v>365</v>
      </c>
      <c r="B373" t="str">
        <f t="shared" si="30"/>
        <v>Operate outbound transportation (10341)</v>
      </c>
      <c r="C373" t="str">
        <f t="shared" si="28"/>
        <v>4.5.4</v>
      </c>
      <c r="D373" t="str">
        <f t="shared" si="26"/>
        <v>Operate outbound transportation</v>
      </c>
      <c r="E373" t="str">
        <f t="shared" si="27"/>
        <v>10341</v>
      </c>
      <c r="F373">
        <f t="shared" si="29"/>
        <v>3</v>
      </c>
      <c r="G373"/>
      <c r="H373"/>
    </row>
    <row r="374" spans="1:8" hidden="1">
      <c r="A374" t="s">
        <v>366</v>
      </c>
      <c r="B374" t="str">
        <f t="shared" si="30"/>
        <v>Plan, transport, and deliver outbound product (10360)</v>
      </c>
      <c r="C374" t="str">
        <f t="shared" si="28"/>
        <v>4.5.4.1</v>
      </c>
      <c r="D374" t="str">
        <f t="shared" si="26"/>
        <v>Plan, transport, and deliver outbound product</v>
      </c>
      <c r="E374" t="str">
        <f t="shared" si="27"/>
        <v>10360</v>
      </c>
      <c r="F374">
        <f t="shared" si="29"/>
        <v>4</v>
      </c>
      <c r="G374"/>
      <c r="H374"/>
    </row>
    <row r="375" spans="1:8" hidden="1">
      <c r="A375" t="s">
        <v>367</v>
      </c>
      <c r="B375" t="str">
        <f t="shared" si="30"/>
        <v>Track carrier delivery performance  (10361)</v>
      </c>
      <c r="C375" t="str">
        <f t="shared" si="28"/>
        <v>4.5.4.2</v>
      </c>
      <c r="D375" t="str">
        <f t="shared" si="26"/>
        <v xml:space="preserve">Track carrier delivery performance </v>
      </c>
      <c r="E375" t="str">
        <f t="shared" si="27"/>
        <v>10361</v>
      </c>
      <c r="F375">
        <f t="shared" si="29"/>
        <v>4</v>
      </c>
      <c r="G375"/>
      <c r="H375"/>
    </row>
    <row r="376" spans="1:8" hidden="1">
      <c r="A376" t="s">
        <v>368</v>
      </c>
      <c r="B376" t="str">
        <f t="shared" si="30"/>
        <v>Manage transportation fleet (10362)</v>
      </c>
      <c r="C376" t="str">
        <f t="shared" si="28"/>
        <v>4.5.4.3</v>
      </c>
      <c r="D376" t="str">
        <f t="shared" si="26"/>
        <v>Manage transportation fleet</v>
      </c>
      <c r="E376" t="str">
        <f t="shared" si="27"/>
        <v>10362</v>
      </c>
      <c r="F376">
        <f t="shared" si="29"/>
        <v>4</v>
      </c>
      <c r="G376"/>
      <c r="H376"/>
    </row>
    <row r="377" spans="1:8" hidden="1">
      <c r="A377" t="s">
        <v>369</v>
      </c>
      <c r="B377" t="str">
        <f t="shared" si="30"/>
        <v>Process and audit carrier invoices and documents (10363)</v>
      </c>
      <c r="C377" t="str">
        <f t="shared" si="28"/>
        <v>4.5.4.4</v>
      </c>
      <c r="D377" t="str">
        <f t="shared" si="26"/>
        <v>Process and audit carrier invoices and documents</v>
      </c>
      <c r="E377" t="str">
        <f t="shared" si="27"/>
        <v>10363</v>
      </c>
      <c r="F377">
        <f t="shared" si="29"/>
        <v>4</v>
      </c>
      <c r="G377"/>
      <c r="H377"/>
    </row>
    <row r="378" spans="1:8" hidden="1">
      <c r="A378" t="s">
        <v>370</v>
      </c>
      <c r="B378" t="str">
        <f t="shared" si="30"/>
        <v>Manage returns; manage reverse logistics  (10342)</v>
      </c>
      <c r="C378" t="str">
        <f t="shared" si="28"/>
        <v>4.5.5</v>
      </c>
      <c r="D378" t="str">
        <f t="shared" si="26"/>
        <v xml:space="preserve">Manage returns; manage reverse logistics </v>
      </c>
      <c r="E378" t="str">
        <f t="shared" si="27"/>
        <v>10342</v>
      </c>
      <c r="F378">
        <f t="shared" si="29"/>
        <v>3</v>
      </c>
      <c r="G378"/>
      <c r="H378"/>
    </row>
    <row r="379" spans="1:8" hidden="1">
      <c r="A379" t="s">
        <v>371</v>
      </c>
      <c r="B379" t="str">
        <f t="shared" si="30"/>
        <v>Authorize and process returns (10364)</v>
      </c>
      <c r="C379" t="str">
        <f t="shared" si="28"/>
        <v>4.5.5.1</v>
      </c>
      <c r="D379" t="str">
        <f t="shared" si="26"/>
        <v>Authorize and process returns</v>
      </c>
      <c r="E379" t="str">
        <f t="shared" si="27"/>
        <v>10364</v>
      </c>
      <c r="F379">
        <f t="shared" si="29"/>
        <v>4</v>
      </c>
      <c r="G379"/>
      <c r="H379"/>
    </row>
    <row r="380" spans="1:8" hidden="1">
      <c r="A380" t="s">
        <v>372</v>
      </c>
      <c r="B380" t="str">
        <f t="shared" si="30"/>
        <v>Perform reverse logistics (10365)</v>
      </c>
      <c r="C380" t="str">
        <f t="shared" si="28"/>
        <v>4.5.5.2</v>
      </c>
      <c r="D380" t="str">
        <f t="shared" si="26"/>
        <v>Perform reverse logistics</v>
      </c>
      <c r="E380" t="str">
        <f t="shared" si="27"/>
        <v>10365</v>
      </c>
      <c r="F380">
        <f t="shared" si="29"/>
        <v>4</v>
      </c>
      <c r="G380"/>
      <c r="H380"/>
    </row>
    <row r="381" spans="1:8" hidden="1">
      <c r="A381" t="s">
        <v>373</v>
      </c>
      <c r="B381" t="str">
        <f t="shared" si="30"/>
        <v>Perform salvage activities (10366)</v>
      </c>
      <c r="C381" t="str">
        <f t="shared" si="28"/>
        <v>4.5.5.3</v>
      </c>
      <c r="D381" t="str">
        <f t="shared" si="26"/>
        <v>Perform salvage activities</v>
      </c>
      <c r="E381" t="str">
        <f t="shared" si="27"/>
        <v>10366</v>
      </c>
      <c r="F381">
        <f t="shared" si="29"/>
        <v>4</v>
      </c>
      <c r="G381"/>
      <c r="H381"/>
    </row>
    <row r="382" spans="1:8" hidden="1">
      <c r="A382" t="s">
        <v>374</v>
      </c>
      <c r="B382" t="str">
        <f t="shared" si="30"/>
        <v>Manage and process warranty claims  (10367)</v>
      </c>
      <c r="C382" t="str">
        <f t="shared" si="28"/>
        <v>4.5.5.4</v>
      </c>
      <c r="D382" t="str">
        <f t="shared" si="26"/>
        <v xml:space="preserve">Manage and process warranty claims </v>
      </c>
      <c r="E382" t="str">
        <f t="shared" si="27"/>
        <v>10367</v>
      </c>
      <c r="F382">
        <f t="shared" si="29"/>
        <v>4</v>
      </c>
      <c r="G382"/>
      <c r="H382"/>
    </row>
    <row r="383" spans="1:8" hidden="1">
      <c r="A383" t="s">
        <v>375</v>
      </c>
      <c r="B383" t="str">
        <f t="shared" si="30"/>
        <v>Manage repair/refurbishment and return to customer/stock (14195)</v>
      </c>
      <c r="C383" t="str">
        <f t="shared" si="28"/>
        <v>4.5.5.5</v>
      </c>
      <c r="D383" t="str">
        <f t="shared" si="26"/>
        <v>Manage repair/refurbishment and return to customer/stock</v>
      </c>
      <c r="E383" t="str">
        <f t="shared" si="27"/>
        <v>14195</v>
      </c>
      <c r="F383">
        <f t="shared" si="29"/>
        <v>4</v>
      </c>
      <c r="G383"/>
      <c r="H383"/>
    </row>
    <row r="384" spans="1:8">
      <c r="A384" t="s">
        <v>1195</v>
      </c>
      <c r="B384" t="str">
        <f t="shared" si="30"/>
        <v>Manage Customer Service (10006)</v>
      </c>
      <c r="C384" t="str">
        <f t="shared" si="28"/>
        <v>5</v>
      </c>
      <c r="D384" t="str">
        <f t="shared" ref="D384:D445" si="31">LEFT(B384,FIND("(",B384)-2)</f>
        <v>Manage Customer Service</v>
      </c>
      <c r="E384" t="str">
        <f t="shared" ref="E384:E445" si="32">MID(B384,FIND("(",B384)+1,5)</f>
        <v>10006</v>
      </c>
      <c r="F384">
        <f t="shared" si="29"/>
        <v>1</v>
      </c>
      <c r="G384" s="3" t="s">
        <v>1209</v>
      </c>
      <c r="H384" s="3" t="s">
        <v>1209</v>
      </c>
    </row>
    <row r="385" spans="1:8">
      <c r="A385" t="s">
        <v>376</v>
      </c>
      <c r="B385" t="str">
        <f t="shared" si="30"/>
        <v>Develop customer care/customer service strategy  (10378)</v>
      </c>
      <c r="C385" t="str">
        <f t="shared" si="28"/>
        <v>5.1</v>
      </c>
      <c r="D385" t="str">
        <f t="shared" si="31"/>
        <v xml:space="preserve">Develop customer care/customer service strategy </v>
      </c>
      <c r="E385" t="str">
        <f t="shared" si="32"/>
        <v>10378</v>
      </c>
      <c r="F385">
        <f t="shared" si="29"/>
        <v>2</v>
      </c>
    </row>
    <row r="386" spans="1:8" hidden="1">
      <c r="A386" t="s">
        <v>377</v>
      </c>
      <c r="B386" t="str">
        <f t="shared" si="30"/>
        <v>Develop customer service segmentation/ prioritization (e.g., tiers) (10381)</v>
      </c>
      <c r="C386" t="str">
        <f t="shared" si="28"/>
        <v>5.1.1</v>
      </c>
      <c r="D386" t="str">
        <f t="shared" si="31"/>
        <v>Develop customer service segmentation/ prioritization</v>
      </c>
      <c r="E386" t="str">
        <f t="shared" si="32"/>
        <v>e.g.,</v>
      </c>
      <c r="F386">
        <f t="shared" si="29"/>
        <v>3</v>
      </c>
      <c r="G386"/>
      <c r="H386"/>
    </row>
    <row r="387" spans="1:8" hidden="1">
      <c r="A387" t="s">
        <v>378</v>
      </c>
      <c r="B387" t="str">
        <f t="shared" si="30"/>
        <v>Analyze existing customers (10384)</v>
      </c>
      <c r="C387" t="str">
        <f t="shared" ref="C387:C450" si="33">LEFT(A387,FIND(" ",A387)-1)</f>
        <v>5.1.1.1</v>
      </c>
      <c r="D387" t="str">
        <f t="shared" si="31"/>
        <v>Analyze existing customers</v>
      </c>
      <c r="E387" t="str">
        <f t="shared" si="32"/>
        <v>10384</v>
      </c>
      <c r="F387">
        <f t="shared" ref="F387:F450" si="34">INT((LEN(C387)+1)/2)</f>
        <v>4</v>
      </c>
      <c r="G387"/>
      <c r="H387"/>
    </row>
    <row r="388" spans="1:8" hidden="1">
      <c r="A388" t="s">
        <v>379</v>
      </c>
      <c r="B388" t="str">
        <f t="shared" si="30"/>
        <v>Analyze feedback of customer needs  (10385)</v>
      </c>
      <c r="C388" t="str">
        <f t="shared" si="33"/>
        <v>5.1.1.2</v>
      </c>
      <c r="D388" t="str">
        <f t="shared" si="31"/>
        <v xml:space="preserve">Analyze feedback of customer needs </v>
      </c>
      <c r="E388" t="str">
        <f t="shared" si="32"/>
        <v>10385</v>
      </c>
      <c r="F388">
        <f t="shared" si="34"/>
        <v>4</v>
      </c>
      <c r="G388"/>
      <c r="H388"/>
    </row>
    <row r="389" spans="1:8" hidden="1">
      <c r="A389" t="s">
        <v>380</v>
      </c>
      <c r="B389" t="str">
        <f t="shared" si="30"/>
        <v>Define customer service policies and procedures (10382)</v>
      </c>
      <c r="C389" t="str">
        <f t="shared" si="33"/>
        <v>5.1.2</v>
      </c>
      <c r="D389" t="str">
        <f t="shared" si="31"/>
        <v>Define customer service policies and procedures</v>
      </c>
      <c r="E389" t="str">
        <f t="shared" si="32"/>
        <v>10382</v>
      </c>
      <c r="F389">
        <f t="shared" si="34"/>
        <v>3</v>
      </c>
      <c r="G389"/>
      <c r="H389"/>
    </row>
    <row r="390" spans="1:8" hidden="1">
      <c r="A390" t="s">
        <v>381</v>
      </c>
      <c r="B390" t="str">
        <f t="shared" si="30"/>
        <v>Establish service levels for customers (10383)</v>
      </c>
      <c r="C390" t="str">
        <f t="shared" si="33"/>
        <v>5.1.3</v>
      </c>
      <c r="D390" t="str">
        <f t="shared" si="31"/>
        <v>Establish service levels for customers</v>
      </c>
      <c r="E390" t="str">
        <f t="shared" si="32"/>
        <v>10383</v>
      </c>
      <c r="F390">
        <f t="shared" si="34"/>
        <v>3</v>
      </c>
      <c r="G390"/>
      <c r="H390"/>
    </row>
    <row r="391" spans="1:8">
      <c r="A391" t="s">
        <v>382</v>
      </c>
      <c r="B391" t="str">
        <f t="shared" si="30"/>
        <v>Plan and manage customer service operations  (10379)</v>
      </c>
      <c r="C391" t="str">
        <f t="shared" si="33"/>
        <v>5.2</v>
      </c>
      <c r="D391" t="str">
        <f t="shared" si="31"/>
        <v xml:space="preserve">Plan and manage customer service operations </v>
      </c>
      <c r="E391" t="str">
        <f t="shared" si="32"/>
        <v>10379</v>
      </c>
      <c r="F391">
        <f t="shared" si="34"/>
        <v>2</v>
      </c>
    </row>
    <row r="392" spans="1:8" hidden="1">
      <c r="A392" t="s">
        <v>383</v>
      </c>
      <c r="B392" t="str">
        <f t="shared" si="30"/>
        <v>Plan and manage customer service work force  (10387)</v>
      </c>
      <c r="C392" t="str">
        <f t="shared" si="33"/>
        <v>5.2.1</v>
      </c>
      <c r="D392" t="str">
        <f t="shared" si="31"/>
        <v xml:space="preserve">Plan and manage customer service work force </v>
      </c>
      <c r="E392" t="str">
        <f t="shared" si="32"/>
        <v>10387</v>
      </c>
      <c r="F392">
        <f t="shared" si="34"/>
        <v>3</v>
      </c>
      <c r="G392"/>
      <c r="H392"/>
    </row>
    <row r="393" spans="1:8" hidden="1">
      <c r="A393" t="s">
        <v>384</v>
      </c>
      <c r="B393" t="str">
        <f t="shared" si="30"/>
        <v>Forecast volume of customer service contacts (10390)</v>
      </c>
      <c r="C393" t="str">
        <f t="shared" si="33"/>
        <v>5.2.1.1</v>
      </c>
      <c r="D393" t="str">
        <f t="shared" si="31"/>
        <v>Forecast volume of customer service contacts</v>
      </c>
      <c r="E393" t="str">
        <f t="shared" si="32"/>
        <v>10390</v>
      </c>
      <c r="F393">
        <f t="shared" si="34"/>
        <v>4</v>
      </c>
      <c r="G393"/>
      <c r="H393"/>
    </row>
    <row r="394" spans="1:8" hidden="1">
      <c r="A394" t="s">
        <v>385</v>
      </c>
      <c r="B394" t="str">
        <f t="shared" si="30"/>
        <v>Schedule customer service work force  (10391)</v>
      </c>
      <c r="C394" t="str">
        <f t="shared" si="33"/>
        <v>5.2.1.2</v>
      </c>
      <c r="D394" t="str">
        <f t="shared" si="31"/>
        <v xml:space="preserve">Schedule customer service work force </v>
      </c>
      <c r="E394" t="str">
        <f t="shared" si="32"/>
        <v>10391</v>
      </c>
      <c r="F394">
        <f t="shared" si="34"/>
        <v>4</v>
      </c>
      <c r="G394"/>
      <c r="H394"/>
    </row>
    <row r="395" spans="1:8" hidden="1">
      <c r="A395" t="s">
        <v>386</v>
      </c>
      <c r="B395" t="str">
        <f t="shared" si="30"/>
        <v>Track work force utilization (10392)</v>
      </c>
      <c r="C395" t="str">
        <f t="shared" si="33"/>
        <v>5.2.1.3</v>
      </c>
      <c r="D395" t="str">
        <f t="shared" si="31"/>
        <v>Track work force utilization</v>
      </c>
      <c r="E395" t="str">
        <f t="shared" si="32"/>
        <v>10392</v>
      </c>
      <c r="F395">
        <f t="shared" si="34"/>
        <v>4</v>
      </c>
      <c r="G395"/>
      <c r="H395"/>
    </row>
    <row r="396" spans="1:8" hidden="1">
      <c r="A396" t="s">
        <v>387</v>
      </c>
      <c r="B396" t="str">
        <f t="shared" si="30"/>
        <v>Monitor and evaluate quality of customer interactions with customer service representatives (10393)</v>
      </c>
      <c r="C396" t="str">
        <f t="shared" si="33"/>
        <v>5.2.1.4</v>
      </c>
      <c r="D396" t="str">
        <f t="shared" si="31"/>
        <v>Monitor and evaluate quality of customer interactions with customer service representatives</v>
      </c>
      <c r="E396" t="str">
        <f t="shared" si="32"/>
        <v>10393</v>
      </c>
      <c r="F396">
        <f t="shared" si="34"/>
        <v>4</v>
      </c>
      <c r="G396"/>
      <c r="H396"/>
    </row>
    <row r="397" spans="1:8" hidden="1">
      <c r="A397" t="s">
        <v>388</v>
      </c>
      <c r="B397" t="str">
        <f t="shared" si="30"/>
        <v>Manage customer service requests/inquiries  (10388)</v>
      </c>
      <c r="C397" t="str">
        <f t="shared" si="33"/>
        <v>5.2.2</v>
      </c>
      <c r="D397" t="str">
        <f t="shared" si="31"/>
        <v xml:space="preserve">Manage customer service requests/inquiries </v>
      </c>
      <c r="E397" t="str">
        <f t="shared" si="32"/>
        <v>10388</v>
      </c>
      <c r="F397">
        <f t="shared" si="34"/>
        <v>3</v>
      </c>
      <c r="G397"/>
      <c r="H397"/>
    </row>
    <row r="398" spans="1:8" hidden="1">
      <c r="A398" t="s">
        <v>389</v>
      </c>
      <c r="B398" t="str">
        <f t="shared" si="30"/>
        <v>Receive customer requests/inquiries  (10394)</v>
      </c>
      <c r="C398" t="str">
        <f t="shared" si="33"/>
        <v>5.2.2.1</v>
      </c>
      <c r="D398" t="str">
        <f t="shared" si="31"/>
        <v xml:space="preserve">Receive customer requests/inquiries </v>
      </c>
      <c r="E398" t="str">
        <f t="shared" si="32"/>
        <v>10394</v>
      </c>
      <c r="F398">
        <f t="shared" si="34"/>
        <v>4</v>
      </c>
      <c r="G398"/>
      <c r="H398"/>
    </row>
    <row r="399" spans="1:8" hidden="1">
      <c r="A399" t="s">
        <v>390</v>
      </c>
      <c r="B399" t="str">
        <f t="shared" si="30"/>
        <v>Route customer requests/inquiries  (10395)</v>
      </c>
      <c r="C399" t="str">
        <f t="shared" si="33"/>
        <v>5.2.2.2</v>
      </c>
      <c r="D399" t="str">
        <f t="shared" si="31"/>
        <v xml:space="preserve">Route customer requests/inquiries </v>
      </c>
      <c r="E399" t="str">
        <f t="shared" si="32"/>
        <v>10395</v>
      </c>
      <c r="F399">
        <f t="shared" si="34"/>
        <v>4</v>
      </c>
      <c r="G399"/>
      <c r="H399"/>
    </row>
    <row r="400" spans="1:8" hidden="1">
      <c r="A400" t="s">
        <v>391</v>
      </c>
      <c r="B400" t="str">
        <f t="shared" si="30"/>
        <v>Respond to customer requests/ inquiries (10396)</v>
      </c>
      <c r="C400" t="str">
        <f t="shared" si="33"/>
        <v>5.2.2.3</v>
      </c>
      <c r="D400" t="str">
        <f t="shared" si="31"/>
        <v>Respond to customer requests/ inquiries</v>
      </c>
      <c r="E400" t="str">
        <f t="shared" si="32"/>
        <v>10396</v>
      </c>
      <c r="F400">
        <f t="shared" si="34"/>
        <v>4</v>
      </c>
      <c r="G400"/>
      <c r="H400"/>
    </row>
    <row r="401" spans="1:8" hidden="1">
      <c r="A401" t="s">
        <v>392</v>
      </c>
      <c r="B401" t="str">
        <f t="shared" si="30"/>
        <v>Manage customer complaints (10389)</v>
      </c>
      <c r="C401" t="str">
        <f t="shared" si="33"/>
        <v>5.2.3</v>
      </c>
      <c r="D401" t="str">
        <f t="shared" si="31"/>
        <v>Manage customer complaints</v>
      </c>
      <c r="E401" t="str">
        <f t="shared" si="32"/>
        <v>10389</v>
      </c>
      <c r="F401">
        <f t="shared" si="34"/>
        <v>3</v>
      </c>
      <c r="G401"/>
      <c r="H401"/>
    </row>
    <row r="402" spans="1:8" hidden="1">
      <c r="A402" t="s">
        <v>393</v>
      </c>
      <c r="B402" t="str">
        <f t="shared" si="30"/>
        <v>Receive customer complaints (10397)</v>
      </c>
      <c r="C402" t="str">
        <f t="shared" si="33"/>
        <v>5.2.3.1</v>
      </c>
      <c r="D402" t="str">
        <f t="shared" si="31"/>
        <v>Receive customer complaints</v>
      </c>
      <c r="E402" t="str">
        <f t="shared" si="32"/>
        <v>10397</v>
      </c>
      <c r="F402">
        <f t="shared" si="34"/>
        <v>4</v>
      </c>
      <c r="G402"/>
      <c r="H402"/>
    </row>
    <row r="403" spans="1:8" hidden="1">
      <c r="A403" t="s">
        <v>394</v>
      </c>
      <c r="B403" t="str">
        <f t="shared" si="30"/>
        <v>Route customer complaints (10398)</v>
      </c>
      <c r="C403" t="str">
        <f t="shared" si="33"/>
        <v>5.2.3.2</v>
      </c>
      <c r="D403" t="str">
        <f t="shared" si="31"/>
        <v>Route customer complaints</v>
      </c>
      <c r="E403" t="str">
        <f t="shared" si="32"/>
        <v>10398</v>
      </c>
      <c r="F403">
        <f t="shared" si="34"/>
        <v>4</v>
      </c>
      <c r="G403"/>
      <c r="H403"/>
    </row>
    <row r="404" spans="1:8" hidden="1">
      <c r="A404" t="s">
        <v>395</v>
      </c>
      <c r="B404" t="str">
        <f t="shared" si="30"/>
        <v>Resolve customer complaints (10399)</v>
      </c>
      <c r="C404" t="str">
        <f t="shared" si="33"/>
        <v>5.2.3.3</v>
      </c>
      <c r="D404" t="str">
        <f t="shared" si="31"/>
        <v>Resolve customer complaints</v>
      </c>
      <c r="E404" t="str">
        <f t="shared" si="32"/>
        <v>10399</v>
      </c>
      <c r="F404">
        <f t="shared" si="34"/>
        <v>4</v>
      </c>
      <c r="G404"/>
      <c r="H404"/>
    </row>
    <row r="405" spans="1:8" hidden="1">
      <c r="A405" t="s">
        <v>396</v>
      </c>
      <c r="B405" t="str">
        <f t="shared" si="30"/>
        <v xml:space="preserve">Respond to customer complaints  (10400) </v>
      </c>
      <c r="C405" t="str">
        <f t="shared" si="33"/>
        <v>5.2.3.4</v>
      </c>
      <c r="D405" t="str">
        <f t="shared" si="31"/>
        <v xml:space="preserve">Respond to customer complaints </v>
      </c>
      <c r="E405" t="str">
        <f t="shared" si="32"/>
        <v>10400</v>
      </c>
      <c r="F405">
        <f t="shared" si="34"/>
        <v>4</v>
      </c>
      <c r="G405"/>
      <c r="H405"/>
    </row>
    <row r="406" spans="1:8">
      <c r="A406" t="s">
        <v>397</v>
      </c>
      <c r="B406" t="str">
        <f t="shared" si="30"/>
        <v>Measure and evaluate customer service operations  (10380)</v>
      </c>
      <c r="C406" t="str">
        <f t="shared" si="33"/>
        <v>5.3</v>
      </c>
      <c r="D406" t="str">
        <f t="shared" si="31"/>
        <v xml:space="preserve">Measure and evaluate customer service operations </v>
      </c>
      <c r="E406" t="str">
        <f t="shared" si="32"/>
        <v>10380</v>
      </c>
      <c r="F406">
        <f t="shared" si="34"/>
        <v>2</v>
      </c>
    </row>
    <row r="407" spans="1:8" hidden="1">
      <c r="A407" t="s">
        <v>398</v>
      </c>
      <c r="B407" t="str">
        <f t="shared" si="30"/>
        <v>Measure customer satisfaction with customer requests/inquiries handling (10401)</v>
      </c>
      <c r="C407" t="str">
        <f t="shared" si="33"/>
        <v>5.3.1</v>
      </c>
      <c r="D407" t="str">
        <f t="shared" si="31"/>
        <v>Measure customer satisfaction with customer requests/inquiries handling</v>
      </c>
      <c r="E407" t="str">
        <f t="shared" si="32"/>
        <v>10401</v>
      </c>
      <c r="F407">
        <f t="shared" si="34"/>
        <v>3</v>
      </c>
      <c r="G407"/>
      <c r="H407"/>
    </row>
    <row r="408" spans="1:8" hidden="1">
      <c r="A408" t="s">
        <v>399</v>
      </c>
      <c r="B408" t="str">
        <f t="shared" si="30"/>
        <v>Gather and solicit post-sale customer feedback on products and services (10404)</v>
      </c>
      <c r="C408" t="str">
        <f t="shared" si="33"/>
        <v>5.3.1.1</v>
      </c>
      <c r="D408" t="str">
        <f t="shared" si="31"/>
        <v>Gather and solicit post-sale customer feedback on products and services</v>
      </c>
      <c r="E408" t="str">
        <f t="shared" si="32"/>
        <v>10404</v>
      </c>
      <c r="F408">
        <f t="shared" si="34"/>
        <v>4</v>
      </c>
      <c r="G408"/>
      <c r="H408"/>
    </row>
    <row r="409" spans="1:8" hidden="1">
      <c r="A409" t="s">
        <v>400</v>
      </c>
      <c r="B409" t="str">
        <f t="shared" si="30"/>
        <v>Solicit post-sale customer feedback on ad effectiveness (10405)</v>
      </c>
      <c r="C409" t="str">
        <f t="shared" si="33"/>
        <v>5.3.1.2</v>
      </c>
      <c r="D409" t="str">
        <f t="shared" si="31"/>
        <v>Solicit post-sale customer feedback on ad effectiveness</v>
      </c>
      <c r="E409" t="str">
        <f t="shared" si="32"/>
        <v>10405</v>
      </c>
      <c r="F409">
        <f t="shared" si="34"/>
        <v>4</v>
      </c>
      <c r="G409"/>
      <c r="H409"/>
    </row>
    <row r="410" spans="1:8" hidden="1">
      <c r="A410" t="s">
        <v>401</v>
      </c>
      <c r="B410" t="str">
        <f t="shared" si="30"/>
        <v>Analyze product and service satisfaction data and identify improvement opportunities (10406)</v>
      </c>
      <c r="C410" t="str">
        <f t="shared" si="33"/>
        <v>5.3.1.3</v>
      </c>
      <c r="D410" t="str">
        <f t="shared" si="31"/>
        <v>Analyze product and service satisfaction data and identify improvement opportunities</v>
      </c>
      <c r="E410" t="str">
        <f t="shared" si="32"/>
        <v>10406</v>
      </c>
      <c r="F410">
        <f t="shared" si="34"/>
        <v>4</v>
      </c>
      <c r="G410"/>
      <c r="H410"/>
    </row>
    <row r="411" spans="1:8" hidden="1">
      <c r="A411" t="s">
        <v>402</v>
      </c>
      <c r="B411" t="str">
        <f t="shared" si="30"/>
        <v>Provide customer feedback to product management on products and services (10407)</v>
      </c>
      <c r="C411" t="str">
        <f t="shared" si="33"/>
        <v>5.3.1.4</v>
      </c>
      <c r="D411" t="str">
        <f t="shared" si="31"/>
        <v>Provide customer feedback to product management on products and services</v>
      </c>
      <c r="E411" t="str">
        <f t="shared" si="32"/>
        <v>10407</v>
      </c>
      <c r="F411">
        <f t="shared" si="34"/>
        <v>4</v>
      </c>
      <c r="G411"/>
      <c r="H411"/>
    </row>
    <row r="412" spans="1:8" hidden="1">
      <c r="A412" t="s">
        <v>403</v>
      </c>
      <c r="B412" t="str">
        <f t="shared" si="30"/>
        <v>Measure customer satisfaction with customer- complaint handling and resolution (10402)</v>
      </c>
      <c r="C412" t="str">
        <f t="shared" si="33"/>
        <v>5.3.2</v>
      </c>
      <c r="D412" t="str">
        <f t="shared" si="31"/>
        <v>Measure customer satisfaction with customer- complaint handling and resolution</v>
      </c>
      <c r="E412" t="str">
        <f t="shared" si="32"/>
        <v>10402</v>
      </c>
      <c r="F412">
        <f t="shared" si="34"/>
        <v>3</v>
      </c>
      <c r="G412"/>
      <c r="H412"/>
    </row>
    <row r="413" spans="1:8" hidden="1">
      <c r="A413" t="s">
        <v>404</v>
      </c>
      <c r="B413" t="str">
        <f t="shared" si="30"/>
        <v>Solicit customer feedback on complaint handling and resolution  (11236)</v>
      </c>
      <c r="C413" t="str">
        <f t="shared" si="33"/>
        <v>5.3.2.1</v>
      </c>
      <c r="D413" t="str">
        <f t="shared" si="31"/>
        <v xml:space="preserve">Solicit customer feedback on complaint handling and resolution </v>
      </c>
      <c r="E413" t="str">
        <f t="shared" si="32"/>
        <v>11236</v>
      </c>
      <c r="F413">
        <f t="shared" si="34"/>
        <v>4</v>
      </c>
      <c r="G413"/>
      <c r="H413"/>
    </row>
    <row r="414" spans="1:8" hidden="1">
      <c r="A414" t="s">
        <v>405</v>
      </c>
      <c r="B414" t="str">
        <f t="shared" si="30"/>
        <v>Analyze customer complaint data and identify improvement opportunities  (11237)</v>
      </c>
      <c r="C414" t="str">
        <f t="shared" si="33"/>
        <v>5.3.2.2</v>
      </c>
      <c r="D414" t="str">
        <f t="shared" si="31"/>
        <v xml:space="preserve">Analyze customer complaint data and identify improvement opportunities </v>
      </c>
      <c r="E414" t="str">
        <f t="shared" si="32"/>
        <v>11237</v>
      </c>
      <c r="F414">
        <f t="shared" si="34"/>
        <v>4</v>
      </c>
      <c r="G414"/>
      <c r="H414"/>
    </row>
    <row r="415" spans="1:8" hidden="1">
      <c r="A415" t="s">
        <v>406</v>
      </c>
      <c r="B415" t="str">
        <f t="shared" si="30"/>
        <v>Measure customer satisfaction with products and services (10403)</v>
      </c>
      <c r="C415" t="str">
        <f t="shared" si="33"/>
        <v>5.3.3</v>
      </c>
      <c r="D415" t="str">
        <f t="shared" si="31"/>
        <v>Measure customer satisfaction with products and services</v>
      </c>
      <c r="E415" t="str">
        <f t="shared" si="32"/>
        <v>10403</v>
      </c>
      <c r="F415">
        <f t="shared" si="34"/>
        <v>3</v>
      </c>
      <c r="G415"/>
      <c r="H415"/>
    </row>
    <row r="416" spans="1:8" hidden="1">
      <c r="A416" t="s">
        <v>407</v>
      </c>
      <c r="B416" t="str">
        <f t="shared" si="30"/>
        <v>Gather and solicit post-sale customer feedback on products and services (11238)</v>
      </c>
      <c r="C416" t="str">
        <f t="shared" si="33"/>
        <v>5.3.3.1</v>
      </c>
      <c r="D416" t="str">
        <f t="shared" si="31"/>
        <v>Gather and solicit post-sale customer feedback on products and services</v>
      </c>
      <c r="E416" t="str">
        <f t="shared" si="32"/>
        <v>11238</v>
      </c>
      <c r="F416">
        <f t="shared" si="34"/>
        <v>4</v>
      </c>
      <c r="G416"/>
      <c r="H416"/>
    </row>
    <row r="417" spans="1:8" hidden="1">
      <c r="A417" t="s">
        <v>408</v>
      </c>
      <c r="B417" t="str">
        <f t="shared" si="30"/>
        <v>Solicit post-sale customer feedback on ad effectiveness (11239)</v>
      </c>
      <c r="C417" t="str">
        <f t="shared" si="33"/>
        <v>5.3.3.2</v>
      </c>
      <c r="D417" t="str">
        <f t="shared" si="31"/>
        <v>Solicit post-sale customer feedback on ad effectiveness</v>
      </c>
      <c r="E417" t="str">
        <f t="shared" si="32"/>
        <v>11239</v>
      </c>
      <c r="F417">
        <f t="shared" si="34"/>
        <v>4</v>
      </c>
      <c r="G417"/>
      <c r="H417"/>
    </row>
    <row r="418" spans="1:8" hidden="1">
      <c r="A418" t="s">
        <v>409</v>
      </c>
      <c r="B418" t="str">
        <f t="shared" si="30"/>
        <v>Analyze product and service satisfaction data and identify improvement opportunities (11240)</v>
      </c>
      <c r="C418" t="str">
        <f t="shared" si="33"/>
        <v>5.3.3.3</v>
      </c>
      <c r="D418" t="str">
        <f t="shared" si="31"/>
        <v>Analyze product and service satisfaction data and identify improvement opportunities</v>
      </c>
      <c r="E418" t="str">
        <f t="shared" si="32"/>
        <v>11240</v>
      </c>
      <c r="F418">
        <f t="shared" si="34"/>
        <v>4</v>
      </c>
      <c r="G418"/>
      <c r="H418"/>
    </row>
    <row r="419" spans="1:8" hidden="1">
      <c r="A419" t="s">
        <v>410</v>
      </c>
      <c r="B419" t="str">
        <f t="shared" si="30"/>
        <v>Provide customer feedback to product management on products and services (11241)</v>
      </c>
      <c r="C419" t="str">
        <f t="shared" si="33"/>
        <v>5.3.3.4</v>
      </c>
      <c r="D419" t="str">
        <f t="shared" si="31"/>
        <v>Provide customer feedback to product management on products and services</v>
      </c>
      <c r="E419" t="str">
        <f t="shared" si="32"/>
        <v>11241</v>
      </c>
      <c r="F419">
        <f t="shared" si="34"/>
        <v>4</v>
      </c>
      <c r="G419"/>
      <c r="H419"/>
    </row>
    <row r="420" spans="1:8">
      <c r="A420" t="s">
        <v>1196</v>
      </c>
      <c r="B420" t="str">
        <f t="shared" si="30"/>
        <v>Develop and Manage Human Capital (10007)</v>
      </c>
      <c r="C420" t="str">
        <f t="shared" si="33"/>
        <v>6</v>
      </c>
      <c r="D420" t="str">
        <f t="shared" si="31"/>
        <v>Develop and Manage Human Capital</v>
      </c>
      <c r="E420" t="str">
        <f t="shared" si="32"/>
        <v>10007</v>
      </c>
      <c r="F420">
        <f t="shared" si="34"/>
        <v>1</v>
      </c>
      <c r="H420" s="3" t="s">
        <v>1209</v>
      </c>
    </row>
    <row r="421" spans="1:8">
      <c r="A421" t="s">
        <v>1221</v>
      </c>
      <c r="B421" t="str">
        <f t="shared" si="30"/>
        <v>Develop and manage human resources planning, policies, and strategies (17043)</v>
      </c>
      <c r="C421" t="str">
        <f t="shared" si="33"/>
        <v>6.1</v>
      </c>
      <c r="D421" t="str">
        <f t="shared" si="31"/>
        <v>Develop and manage human resources planning, policies, and strategies</v>
      </c>
      <c r="E421" t="str">
        <f t="shared" si="32"/>
        <v>17043</v>
      </c>
      <c r="F421">
        <f t="shared" si="34"/>
        <v>2</v>
      </c>
    </row>
    <row r="422" spans="1:8" hidden="1">
      <c r="A422" t="s">
        <v>411</v>
      </c>
      <c r="B422" t="str">
        <f t="shared" si="30"/>
        <v>Develop human resources strategy (17044)</v>
      </c>
      <c r="C422" t="str">
        <f t="shared" si="33"/>
        <v>6.1.1</v>
      </c>
      <c r="D422" t="str">
        <f t="shared" si="31"/>
        <v>Develop human resources strategy</v>
      </c>
      <c r="E422" t="str">
        <f t="shared" si="32"/>
        <v>17044</v>
      </c>
      <c r="F422">
        <f t="shared" si="34"/>
        <v>3</v>
      </c>
      <c r="G422"/>
      <c r="H422"/>
    </row>
    <row r="423" spans="1:8" hidden="1">
      <c r="A423" t="s">
        <v>412</v>
      </c>
      <c r="B423" t="str">
        <f t="shared" si="30"/>
        <v>Identify strategic HR needs (10418)</v>
      </c>
      <c r="C423" t="str">
        <f t="shared" si="33"/>
        <v>6.1.1.1</v>
      </c>
      <c r="D423" t="str">
        <f t="shared" si="31"/>
        <v>Identify strategic HR needs</v>
      </c>
      <c r="E423" t="str">
        <f t="shared" si="32"/>
        <v>10418</v>
      </c>
      <c r="F423">
        <f t="shared" si="34"/>
        <v>4</v>
      </c>
      <c r="G423"/>
      <c r="H423"/>
    </row>
    <row r="424" spans="1:8" hidden="1">
      <c r="A424" t="s">
        <v>413</v>
      </c>
      <c r="B424" t="str">
        <f t="shared" si="30"/>
        <v>Define HR and business function roles and accountability (10419)</v>
      </c>
      <c r="C424" t="str">
        <f t="shared" si="33"/>
        <v>6.1.1.2</v>
      </c>
      <c r="D424" t="str">
        <f t="shared" si="31"/>
        <v>Define HR and business function roles and accountability</v>
      </c>
      <c r="E424" t="str">
        <f t="shared" si="32"/>
        <v>10419</v>
      </c>
      <c r="F424">
        <f t="shared" si="34"/>
        <v>4</v>
      </c>
      <c r="G424"/>
      <c r="H424"/>
    </row>
    <row r="425" spans="1:8" hidden="1">
      <c r="A425" t="s">
        <v>414</v>
      </c>
      <c r="B425" t="str">
        <f t="shared" si="30"/>
        <v>Determine HR costs (10420)</v>
      </c>
      <c r="C425" t="str">
        <f t="shared" si="33"/>
        <v>6.1.1.3</v>
      </c>
      <c r="D425" t="str">
        <f t="shared" si="31"/>
        <v>Determine HR costs</v>
      </c>
      <c r="E425" t="str">
        <f t="shared" si="32"/>
        <v>10420</v>
      </c>
      <c r="F425">
        <f t="shared" si="34"/>
        <v>4</v>
      </c>
      <c r="G425"/>
      <c r="H425"/>
    </row>
    <row r="426" spans="1:8" hidden="1">
      <c r="A426" t="s">
        <v>415</v>
      </c>
      <c r="B426" t="str">
        <f t="shared" ref="B426:B489" si="35">RIGHT(A426,LEN(A426)-FIND(" ",A426))</f>
        <v>Establish HR measures (10421)</v>
      </c>
      <c r="C426" t="str">
        <f t="shared" si="33"/>
        <v>6.1.1.4</v>
      </c>
      <c r="D426" t="str">
        <f t="shared" si="31"/>
        <v>Establish HR measures</v>
      </c>
      <c r="E426" t="str">
        <f t="shared" si="32"/>
        <v>10421</v>
      </c>
      <c r="F426">
        <f t="shared" si="34"/>
        <v>4</v>
      </c>
      <c r="G426"/>
      <c r="H426"/>
    </row>
    <row r="427" spans="1:8" hidden="1">
      <c r="A427" t="s">
        <v>416</v>
      </c>
      <c r="B427" t="str">
        <f t="shared" si="35"/>
        <v>Communicate HR strategies (10422)</v>
      </c>
      <c r="C427" t="str">
        <f t="shared" si="33"/>
        <v>6.1.1.5</v>
      </c>
      <c r="D427" t="str">
        <f t="shared" si="31"/>
        <v>Communicate HR strategies</v>
      </c>
      <c r="E427" t="str">
        <f t="shared" si="32"/>
        <v>10422</v>
      </c>
      <c r="F427">
        <f t="shared" si="34"/>
        <v>4</v>
      </c>
      <c r="G427"/>
      <c r="H427"/>
    </row>
    <row r="428" spans="1:8" hidden="1">
      <c r="A428" t="s">
        <v>417</v>
      </c>
      <c r="B428" t="str">
        <f t="shared" si="35"/>
        <v>Develop strategy for HR systems/ technologies/tools (10432)</v>
      </c>
      <c r="C428" t="str">
        <f t="shared" si="33"/>
        <v>6.1.1.6</v>
      </c>
      <c r="D428" t="str">
        <f t="shared" si="31"/>
        <v>Develop strategy for HR systems/ technologies/tools</v>
      </c>
      <c r="E428" t="str">
        <f t="shared" si="32"/>
        <v>10432</v>
      </c>
      <c r="F428">
        <f t="shared" si="34"/>
        <v>4</v>
      </c>
      <c r="G428"/>
      <c r="H428"/>
    </row>
    <row r="429" spans="1:8" hidden="1">
      <c r="A429" t="s">
        <v>418</v>
      </c>
      <c r="B429" t="str">
        <f t="shared" si="35"/>
        <v>Develop and implement workforce strategy and policies (17045)</v>
      </c>
      <c r="C429" t="str">
        <f t="shared" si="33"/>
        <v>6.1.2</v>
      </c>
      <c r="D429" t="str">
        <f t="shared" si="31"/>
        <v>Develop and implement workforce strategy and policies</v>
      </c>
      <c r="E429" t="str">
        <f t="shared" si="32"/>
        <v>17045</v>
      </c>
      <c r="F429">
        <f t="shared" si="34"/>
        <v>3</v>
      </c>
      <c r="G429"/>
      <c r="H429"/>
    </row>
    <row r="430" spans="1:8" hidden="1">
      <c r="A430" t="s">
        <v>419</v>
      </c>
      <c r="B430" t="str">
        <f t="shared" si="35"/>
        <v>Gather skill requirements according to corporate strategy and market environment (10423)</v>
      </c>
      <c r="C430" t="str">
        <f t="shared" si="33"/>
        <v>6.1.2.1</v>
      </c>
      <c r="D430" t="str">
        <f t="shared" si="31"/>
        <v>Gather skill requirements according to corporate strategy and market environment</v>
      </c>
      <c r="E430" t="str">
        <f t="shared" si="32"/>
        <v>10423</v>
      </c>
      <c r="F430">
        <f t="shared" si="34"/>
        <v>4</v>
      </c>
      <c r="G430"/>
      <c r="H430"/>
    </row>
    <row r="431" spans="1:8" hidden="1">
      <c r="A431" t="s">
        <v>420</v>
      </c>
      <c r="B431" t="str">
        <f t="shared" si="35"/>
        <v>Plan employee resourcing requirements per unit/organization  (10424)</v>
      </c>
      <c r="C431" t="str">
        <f t="shared" si="33"/>
        <v>6.1.2.2</v>
      </c>
      <c r="D431" t="str">
        <f t="shared" si="31"/>
        <v xml:space="preserve">Plan employee resourcing requirements per unit/organization </v>
      </c>
      <c r="E431" t="str">
        <f t="shared" si="32"/>
        <v>10424</v>
      </c>
      <c r="F431">
        <f t="shared" si="34"/>
        <v>4</v>
      </c>
      <c r="G431"/>
      <c r="H431"/>
    </row>
    <row r="432" spans="1:8" hidden="1">
      <c r="A432" t="s">
        <v>421</v>
      </c>
      <c r="B432" t="str">
        <f t="shared" si="35"/>
        <v>Develop compensation plan (10425)</v>
      </c>
      <c r="C432" t="str">
        <f t="shared" si="33"/>
        <v>6.1.2.3</v>
      </c>
      <c r="D432" t="str">
        <f t="shared" si="31"/>
        <v>Develop compensation plan</v>
      </c>
      <c r="E432" t="str">
        <f t="shared" si="32"/>
        <v>10425</v>
      </c>
      <c r="F432">
        <f t="shared" si="34"/>
        <v>4</v>
      </c>
      <c r="G432"/>
      <c r="H432"/>
    </row>
    <row r="433" spans="1:8" hidden="1">
      <c r="A433" t="s">
        <v>422</v>
      </c>
      <c r="B433" t="str">
        <f t="shared" si="35"/>
        <v>Develop succession plan (10426)</v>
      </c>
      <c r="C433" t="str">
        <f t="shared" si="33"/>
        <v>6.1.2.4</v>
      </c>
      <c r="D433" t="str">
        <f t="shared" si="31"/>
        <v>Develop succession plan</v>
      </c>
      <c r="E433" t="str">
        <f t="shared" si="32"/>
        <v>10426</v>
      </c>
      <c r="F433">
        <f t="shared" si="34"/>
        <v>4</v>
      </c>
      <c r="G433"/>
      <c r="H433"/>
    </row>
    <row r="434" spans="1:8" hidden="1">
      <c r="A434" t="s">
        <v>423</v>
      </c>
      <c r="B434" t="str">
        <f t="shared" si="35"/>
        <v>Develop employee diversity plan  (10427)</v>
      </c>
      <c r="C434" t="str">
        <f t="shared" si="33"/>
        <v>6.1.2.5</v>
      </c>
      <c r="D434" t="str">
        <f t="shared" si="31"/>
        <v xml:space="preserve">Develop employee diversity plan </v>
      </c>
      <c r="E434" t="str">
        <f t="shared" si="32"/>
        <v>10427</v>
      </c>
      <c r="F434">
        <f t="shared" si="34"/>
        <v>4</v>
      </c>
      <c r="G434"/>
      <c r="H434"/>
    </row>
    <row r="435" spans="1:8" hidden="1">
      <c r="A435" t="s">
        <v>424</v>
      </c>
      <c r="B435" t="str">
        <f t="shared" si="35"/>
        <v>Develop other HR programs (10428)</v>
      </c>
      <c r="C435" t="str">
        <f t="shared" si="33"/>
        <v>6.1.2.6</v>
      </c>
      <c r="D435" t="str">
        <f t="shared" si="31"/>
        <v>Develop other HR programs</v>
      </c>
      <c r="E435" t="str">
        <f t="shared" si="32"/>
        <v>10428</v>
      </c>
      <c r="F435">
        <f t="shared" si="34"/>
        <v>4</v>
      </c>
      <c r="G435"/>
      <c r="H435"/>
    </row>
    <row r="436" spans="1:8" hidden="1">
      <c r="A436" t="s">
        <v>425</v>
      </c>
      <c r="B436" t="str">
        <f t="shared" si="35"/>
        <v>Develop HR policies (10429)</v>
      </c>
      <c r="C436" t="str">
        <f t="shared" si="33"/>
        <v>6.1.2.7</v>
      </c>
      <c r="D436" t="str">
        <f t="shared" si="31"/>
        <v>Develop HR policies</v>
      </c>
      <c r="E436" t="str">
        <f t="shared" si="32"/>
        <v>10429</v>
      </c>
      <c r="F436">
        <f t="shared" si="34"/>
        <v>4</v>
      </c>
      <c r="G436"/>
      <c r="H436"/>
    </row>
    <row r="437" spans="1:8" hidden="1">
      <c r="A437" t="s">
        <v>426</v>
      </c>
      <c r="B437" t="str">
        <f t="shared" si="35"/>
        <v>Administer HR policies (10430)</v>
      </c>
      <c r="C437" t="str">
        <f t="shared" si="33"/>
        <v>6.1.2.8</v>
      </c>
      <c r="D437" t="str">
        <f t="shared" si="31"/>
        <v>Administer HR policies</v>
      </c>
      <c r="E437" t="str">
        <f t="shared" si="32"/>
        <v>10430</v>
      </c>
      <c r="F437">
        <f t="shared" si="34"/>
        <v>4</v>
      </c>
      <c r="G437"/>
      <c r="H437"/>
    </row>
    <row r="438" spans="1:8" hidden="1">
      <c r="A438" t="s">
        <v>427</v>
      </c>
      <c r="B438" t="str">
        <f t="shared" si="35"/>
        <v>Plan employee benefits (10431)</v>
      </c>
      <c r="C438" t="str">
        <f t="shared" si="33"/>
        <v>6.1.2.9</v>
      </c>
      <c r="D438" t="str">
        <f t="shared" si="31"/>
        <v>Plan employee benefits</v>
      </c>
      <c r="E438" t="str">
        <f t="shared" si="32"/>
        <v>10431</v>
      </c>
      <c r="F438">
        <f t="shared" si="34"/>
        <v>4</v>
      </c>
      <c r="G438"/>
      <c r="H438"/>
    </row>
    <row r="439" spans="1:8" hidden="1">
      <c r="A439" t="s">
        <v>428</v>
      </c>
      <c r="B439" t="str">
        <f t="shared" si="35"/>
        <v>Develop work force strategy models  (10433)</v>
      </c>
      <c r="C439" t="str">
        <f t="shared" si="33"/>
        <v>6.1.2.10</v>
      </c>
      <c r="D439" t="str">
        <f t="shared" si="31"/>
        <v xml:space="preserve">Develop work force strategy models </v>
      </c>
      <c r="E439" t="str">
        <f t="shared" si="32"/>
        <v>10433</v>
      </c>
      <c r="F439">
        <f t="shared" si="34"/>
        <v>4</v>
      </c>
      <c r="G439"/>
      <c r="H439"/>
    </row>
    <row r="440" spans="1:8" hidden="1">
      <c r="A440" t="s">
        <v>429</v>
      </c>
      <c r="B440" t="str">
        <f t="shared" si="35"/>
        <v>Monitor and update strategy, plans, and policies (10417)</v>
      </c>
      <c r="C440" t="str">
        <f t="shared" si="33"/>
        <v>6.1.3</v>
      </c>
      <c r="D440" t="str">
        <f t="shared" si="31"/>
        <v>Monitor and update strategy, plans, and policies</v>
      </c>
      <c r="E440" t="str">
        <f t="shared" si="32"/>
        <v>10417</v>
      </c>
      <c r="F440">
        <f t="shared" si="34"/>
        <v>3</v>
      </c>
      <c r="G440"/>
      <c r="H440"/>
    </row>
    <row r="441" spans="1:8" hidden="1">
      <c r="A441" t="s">
        <v>430</v>
      </c>
      <c r="B441" t="str">
        <f t="shared" si="35"/>
        <v>Measure realization of objectives  (10434)</v>
      </c>
      <c r="C441" t="str">
        <f t="shared" si="33"/>
        <v>6.1.3.1</v>
      </c>
      <c r="D441" t="str">
        <f t="shared" si="31"/>
        <v xml:space="preserve">Measure realization of objectives </v>
      </c>
      <c r="E441" t="str">
        <f t="shared" si="32"/>
        <v>10434</v>
      </c>
      <c r="F441">
        <f t="shared" si="34"/>
        <v>4</v>
      </c>
      <c r="G441"/>
      <c r="H441"/>
    </row>
    <row r="442" spans="1:8" hidden="1">
      <c r="A442" t="s">
        <v>431</v>
      </c>
      <c r="B442" t="str">
        <f t="shared" si="35"/>
        <v>Measure contribution to business strategy (10435)</v>
      </c>
      <c r="C442" t="str">
        <f t="shared" si="33"/>
        <v>6.1.3.2</v>
      </c>
      <c r="D442" t="str">
        <f t="shared" si="31"/>
        <v>Measure contribution to business strategy</v>
      </c>
      <c r="E442" t="str">
        <f t="shared" si="32"/>
        <v>10435</v>
      </c>
      <c r="F442">
        <f t="shared" si="34"/>
        <v>4</v>
      </c>
      <c r="G442"/>
      <c r="H442"/>
    </row>
    <row r="443" spans="1:8" hidden="1">
      <c r="A443" t="s">
        <v>432</v>
      </c>
      <c r="B443" t="str">
        <f t="shared" si="35"/>
        <v>Communicate plans and provide updates to stakeholders (10436)</v>
      </c>
      <c r="C443" t="str">
        <f t="shared" si="33"/>
        <v>6.1.3.3</v>
      </c>
      <c r="D443" t="str">
        <f t="shared" si="31"/>
        <v>Communicate plans and provide updates to stakeholders</v>
      </c>
      <c r="E443" t="str">
        <f t="shared" si="32"/>
        <v>10436</v>
      </c>
      <c r="F443">
        <f t="shared" si="34"/>
        <v>4</v>
      </c>
      <c r="G443"/>
      <c r="H443"/>
    </row>
    <row r="444" spans="1:8" hidden="1">
      <c r="A444" t="s">
        <v>433</v>
      </c>
      <c r="B444" t="str">
        <f t="shared" si="35"/>
        <v>Review and revise HR plans (10438)</v>
      </c>
      <c r="C444" t="str">
        <f t="shared" si="33"/>
        <v>6.1.3.4</v>
      </c>
      <c r="D444" t="str">
        <f t="shared" si="31"/>
        <v>Review and revise HR plans</v>
      </c>
      <c r="E444" t="str">
        <f t="shared" si="32"/>
        <v>10438</v>
      </c>
      <c r="F444">
        <f t="shared" si="34"/>
        <v>4</v>
      </c>
      <c r="G444"/>
      <c r="H444"/>
    </row>
    <row r="445" spans="1:8" hidden="1">
      <c r="A445" t="s">
        <v>434</v>
      </c>
      <c r="B445" t="str">
        <f t="shared" si="35"/>
        <v>Develop competency management models  (17046)</v>
      </c>
      <c r="C445" t="str">
        <f t="shared" si="33"/>
        <v>6.1.4</v>
      </c>
      <c r="D445" t="str">
        <f t="shared" si="31"/>
        <v xml:space="preserve">Develop competency management models </v>
      </c>
      <c r="E445" t="str">
        <f t="shared" si="32"/>
        <v>17046</v>
      </c>
      <c r="F445">
        <f t="shared" si="34"/>
        <v>3</v>
      </c>
      <c r="G445"/>
      <c r="H445"/>
    </row>
    <row r="446" spans="1:8">
      <c r="A446" t="s">
        <v>435</v>
      </c>
      <c r="B446" t="str">
        <f t="shared" si="35"/>
        <v>Recruit, source, and select employees (10410)</v>
      </c>
      <c r="C446" t="str">
        <f t="shared" si="33"/>
        <v>6.2</v>
      </c>
      <c r="D446" t="str">
        <f t="shared" ref="D446:D509" si="36">LEFT(B446,FIND("(",B446)-2)</f>
        <v>Recruit, source, and select employees</v>
      </c>
      <c r="E446" t="str">
        <f t="shared" ref="E446:E509" si="37">MID(B446,FIND("(",B446)+1,5)</f>
        <v>10410</v>
      </c>
      <c r="F446">
        <f t="shared" si="34"/>
        <v>2</v>
      </c>
      <c r="H446" s="3" t="s">
        <v>1209</v>
      </c>
    </row>
    <row r="447" spans="1:8" hidden="1">
      <c r="A447" t="s">
        <v>436</v>
      </c>
      <c r="B447" t="str">
        <f t="shared" si="35"/>
        <v>Manage employee requisitions (10439)</v>
      </c>
      <c r="C447" t="str">
        <f t="shared" si="33"/>
        <v>6.2.1</v>
      </c>
      <c r="D447" t="str">
        <f t="shared" si="36"/>
        <v>Manage employee requisitions</v>
      </c>
      <c r="E447" t="str">
        <f t="shared" si="37"/>
        <v>10439</v>
      </c>
      <c r="F447">
        <f t="shared" si="34"/>
        <v>3</v>
      </c>
      <c r="G447"/>
      <c r="H447"/>
    </row>
    <row r="448" spans="1:8" hidden="1">
      <c r="A448" t="s">
        <v>437</v>
      </c>
      <c r="B448" t="str">
        <f t="shared" si="35"/>
        <v>Align staffing plan to work force plan and business unit strategies/resource needs (10445)</v>
      </c>
      <c r="C448" t="str">
        <f t="shared" si="33"/>
        <v>6.2.1.1</v>
      </c>
      <c r="D448" t="str">
        <f t="shared" si="36"/>
        <v>Align staffing plan to work force plan and business unit strategies/resource needs</v>
      </c>
      <c r="E448" t="str">
        <f t="shared" si="37"/>
        <v>10445</v>
      </c>
      <c r="F448">
        <f t="shared" si="34"/>
        <v>4</v>
      </c>
      <c r="G448"/>
      <c r="H448"/>
    </row>
    <row r="449" spans="1:6" customFormat="1" hidden="1">
      <c r="A449" t="s">
        <v>438</v>
      </c>
      <c r="B449" t="str">
        <f t="shared" si="35"/>
        <v>Develop and open job requisitions  (10446)</v>
      </c>
      <c r="C449" t="str">
        <f t="shared" si="33"/>
        <v>6.2.1.2</v>
      </c>
      <c r="D449" t="str">
        <f t="shared" si="36"/>
        <v xml:space="preserve">Develop and open job requisitions </v>
      </c>
      <c r="E449" t="str">
        <f t="shared" si="37"/>
        <v>10446</v>
      </c>
      <c r="F449">
        <f t="shared" si="34"/>
        <v>4</v>
      </c>
    </row>
    <row r="450" spans="1:6" customFormat="1" hidden="1">
      <c r="A450" t="s">
        <v>439</v>
      </c>
      <c r="B450" t="str">
        <f t="shared" si="35"/>
        <v>Develop job descriptions (10447)</v>
      </c>
      <c r="C450" t="str">
        <f t="shared" si="33"/>
        <v>6.2.1.3</v>
      </c>
      <c r="D450" t="str">
        <f t="shared" si="36"/>
        <v>Develop job descriptions</v>
      </c>
      <c r="E450" t="str">
        <f t="shared" si="37"/>
        <v>10447</v>
      </c>
      <c r="F450">
        <f t="shared" si="34"/>
        <v>4</v>
      </c>
    </row>
    <row r="451" spans="1:6" customFormat="1" hidden="1">
      <c r="A451" t="s">
        <v>440</v>
      </c>
      <c r="B451" t="str">
        <f t="shared" si="35"/>
        <v>Post requisitions (10448)</v>
      </c>
      <c r="C451" t="str">
        <f t="shared" ref="C451:C514" si="38">LEFT(A451,FIND(" ",A451)-1)</f>
        <v>6.2.1.4</v>
      </c>
      <c r="D451" t="str">
        <f t="shared" si="36"/>
        <v>Post requisitions</v>
      </c>
      <c r="E451" t="str">
        <f t="shared" si="37"/>
        <v>10448</v>
      </c>
      <c r="F451">
        <f t="shared" ref="F451:F514" si="39">INT((LEN(C451)+1)/2)</f>
        <v>4</v>
      </c>
    </row>
    <row r="452" spans="1:6" customFormat="1" hidden="1">
      <c r="A452" t="s">
        <v>441</v>
      </c>
      <c r="B452" t="str">
        <f t="shared" si="35"/>
        <v>Manage internal/external job posting web sites (10449)</v>
      </c>
      <c r="C452" t="str">
        <f t="shared" si="38"/>
        <v>6.2.1.5</v>
      </c>
      <c r="D452" t="str">
        <f t="shared" si="36"/>
        <v>Manage internal/external job posting web sites</v>
      </c>
      <c r="E452" t="str">
        <f t="shared" si="37"/>
        <v>10449</v>
      </c>
      <c r="F452">
        <f t="shared" si="39"/>
        <v>4</v>
      </c>
    </row>
    <row r="453" spans="1:6" customFormat="1" hidden="1">
      <c r="A453" t="s">
        <v>442</v>
      </c>
      <c r="B453" t="str">
        <f t="shared" si="35"/>
        <v>Modify requisitions (10450)</v>
      </c>
      <c r="C453" t="str">
        <f t="shared" si="38"/>
        <v>6.2.1.6</v>
      </c>
      <c r="D453" t="str">
        <f t="shared" si="36"/>
        <v>Modify requisitions</v>
      </c>
      <c r="E453" t="str">
        <f t="shared" si="37"/>
        <v>10450</v>
      </c>
      <c r="F453">
        <f t="shared" si="39"/>
        <v>4</v>
      </c>
    </row>
    <row r="454" spans="1:6" customFormat="1" hidden="1">
      <c r="A454" t="s">
        <v>443</v>
      </c>
      <c r="B454" t="str">
        <f t="shared" si="35"/>
        <v>Notify hiring manager (10451)</v>
      </c>
      <c r="C454" t="str">
        <f t="shared" si="38"/>
        <v>6.2.1.7</v>
      </c>
      <c r="D454" t="str">
        <f t="shared" si="36"/>
        <v>Notify hiring manager</v>
      </c>
      <c r="E454" t="str">
        <f t="shared" si="37"/>
        <v>10451</v>
      </c>
      <c r="F454">
        <f t="shared" si="39"/>
        <v>4</v>
      </c>
    </row>
    <row r="455" spans="1:6" customFormat="1" hidden="1">
      <c r="A455" t="s">
        <v>444</v>
      </c>
      <c r="B455" t="str">
        <f t="shared" si="35"/>
        <v>Manage requisition dates (10452)</v>
      </c>
      <c r="C455" t="str">
        <f t="shared" si="38"/>
        <v>6.2.1.8</v>
      </c>
      <c r="D455" t="str">
        <f t="shared" si="36"/>
        <v>Manage requisition dates</v>
      </c>
      <c r="E455" t="str">
        <f t="shared" si="37"/>
        <v>10452</v>
      </c>
      <c r="F455">
        <f t="shared" si="39"/>
        <v>4</v>
      </c>
    </row>
    <row r="456" spans="1:6" customFormat="1" hidden="1">
      <c r="A456" t="s">
        <v>445</v>
      </c>
      <c r="B456" t="str">
        <f t="shared" si="35"/>
        <v>Recruit/Source candidates (10440)</v>
      </c>
      <c r="C456" t="str">
        <f t="shared" si="38"/>
        <v>6.2.2</v>
      </c>
      <c r="D456" t="str">
        <f t="shared" si="36"/>
        <v>Recruit/Source candidates</v>
      </c>
      <c r="E456" t="str">
        <f t="shared" si="37"/>
        <v>10440</v>
      </c>
      <c r="F456">
        <f t="shared" si="39"/>
        <v>3</v>
      </c>
    </row>
    <row r="457" spans="1:6" customFormat="1" hidden="1">
      <c r="A457" t="s">
        <v>446</v>
      </c>
      <c r="B457" t="str">
        <f t="shared" si="35"/>
        <v>Determine recruitment methods and channels (10453)</v>
      </c>
      <c r="C457" t="str">
        <f t="shared" si="38"/>
        <v>6.2.2.1</v>
      </c>
      <c r="D457" t="str">
        <f t="shared" si="36"/>
        <v>Determine recruitment methods and channels</v>
      </c>
      <c r="E457" t="str">
        <f t="shared" si="37"/>
        <v>10453</v>
      </c>
      <c r="F457">
        <f t="shared" si="39"/>
        <v>4</v>
      </c>
    </row>
    <row r="458" spans="1:6" customFormat="1" hidden="1">
      <c r="A458" t="s">
        <v>447</v>
      </c>
      <c r="B458" t="str">
        <f t="shared" si="35"/>
        <v>Perform recruiting activities/events  (10454)</v>
      </c>
      <c r="C458" t="str">
        <f t="shared" si="38"/>
        <v>6.2.2.2</v>
      </c>
      <c r="D458" t="str">
        <f t="shared" si="36"/>
        <v xml:space="preserve">Perform recruiting activities/events </v>
      </c>
      <c r="E458" t="str">
        <f t="shared" si="37"/>
        <v>10454</v>
      </c>
      <c r="F458">
        <f t="shared" si="39"/>
        <v>4</v>
      </c>
    </row>
    <row r="459" spans="1:6" customFormat="1" hidden="1">
      <c r="A459" t="s">
        <v>448</v>
      </c>
      <c r="B459" t="str">
        <f t="shared" si="35"/>
        <v>Manage recruitment vendors (10455)</v>
      </c>
      <c r="C459" t="str">
        <f t="shared" si="38"/>
        <v>6.2.2.3</v>
      </c>
      <c r="D459" t="str">
        <f t="shared" si="36"/>
        <v>Manage recruitment vendors</v>
      </c>
      <c r="E459" t="str">
        <f t="shared" si="37"/>
        <v>10455</v>
      </c>
      <c r="F459">
        <f t="shared" si="39"/>
        <v>4</v>
      </c>
    </row>
    <row r="460" spans="1:6" customFormat="1" hidden="1">
      <c r="A460" t="s">
        <v>449</v>
      </c>
      <c r="B460" t="str">
        <f t="shared" si="35"/>
        <v>Manage employee referral programs  (17047)</v>
      </c>
      <c r="C460" t="str">
        <f t="shared" si="38"/>
        <v>6.2.2.4</v>
      </c>
      <c r="D460" t="str">
        <f t="shared" si="36"/>
        <v xml:space="preserve">Manage employee referral programs </v>
      </c>
      <c r="E460" t="str">
        <f t="shared" si="37"/>
        <v>17047</v>
      </c>
      <c r="F460">
        <f t="shared" si="39"/>
        <v>4</v>
      </c>
    </row>
    <row r="461" spans="1:6" customFormat="1" hidden="1">
      <c r="A461" t="s">
        <v>450</v>
      </c>
      <c r="B461" t="str">
        <f t="shared" si="35"/>
        <v>Manage recruitment channels (17048)</v>
      </c>
      <c r="C461" t="str">
        <f t="shared" si="38"/>
        <v>6.2.2.5</v>
      </c>
      <c r="D461" t="str">
        <f t="shared" si="36"/>
        <v>Manage recruitment channels</v>
      </c>
      <c r="E461" t="str">
        <f t="shared" si="37"/>
        <v>17048</v>
      </c>
      <c r="F461">
        <f t="shared" si="39"/>
        <v>4</v>
      </c>
    </row>
    <row r="462" spans="1:6" customFormat="1" hidden="1">
      <c r="A462" t="s">
        <v>451</v>
      </c>
      <c r="B462" t="str">
        <f t="shared" si="35"/>
        <v>Screen and select candidates (17049)</v>
      </c>
      <c r="C462" t="str">
        <f t="shared" si="38"/>
        <v>6.2.3</v>
      </c>
      <c r="D462" t="str">
        <f t="shared" si="36"/>
        <v>Screen and select candidates</v>
      </c>
      <c r="E462" t="str">
        <f t="shared" si="37"/>
        <v>17049</v>
      </c>
      <c r="F462">
        <f t="shared" si="39"/>
        <v>3</v>
      </c>
    </row>
    <row r="463" spans="1:6" customFormat="1" hidden="1">
      <c r="A463" t="s">
        <v>452</v>
      </c>
      <c r="B463" t="str">
        <f t="shared" si="35"/>
        <v>Identify and deploy candidate selection tools (10456)</v>
      </c>
      <c r="C463" t="str">
        <f t="shared" si="38"/>
        <v>6.2.3.1</v>
      </c>
      <c r="D463" t="str">
        <f t="shared" si="36"/>
        <v>Identify and deploy candidate selection tools</v>
      </c>
      <c r="E463" t="str">
        <f t="shared" si="37"/>
        <v>10456</v>
      </c>
      <c r="F463">
        <f t="shared" si="39"/>
        <v>4</v>
      </c>
    </row>
    <row r="464" spans="1:6" customFormat="1" hidden="1">
      <c r="A464" t="s">
        <v>453</v>
      </c>
      <c r="B464" t="str">
        <f t="shared" si="35"/>
        <v>Interview candidates (10457)</v>
      </c>
      <c r="C464" t="str">
        <f t="shared" si="38"/>
        <v>6.2.3.2</v>
      </c>
      <c r="D464" t="str">
        <f t="shared" si="36"/>
        <v>Interview candidates</v>
      </c>
      <c r="E464" t="str">
        <f t="shared" si="37"/>
        <v>10457</v>
      </c>
      <c r="F464">
        <f t="shared" si="39"/>
        <v>4</v>
      </c>
    </row>
    <row r="465" spans="1:8" hidden="1">
      <c r="A465" t="s">
        <v>454</v>
      </c>
      <c r="B465" t="str">
        <f t="shared" si="35"/>
        <v>Test candidates (10458)</v>
      </c>
      <c r="C465" t="str">
        <f t="shared" si="38"/>
        <v>6.2.3.3</v>
      </c>
      <c r="D465" t="str">
        <f t="shared" si="36"/>
        <v>Test candidates</v>
      </c>
      <c r="E465" t="str">
        <f t="shared" si="37"/>
        <v>10458</v>
      </c>
      <c r="F465">
        <f t="shared" si="39"/>
        <v>4</v>
      </c>
      <c r="G465"/>
      <c r="H465"/>
    </row>
    <row r="466" spans="1:8" hidden="1">
      <c r="A466" t="s">
        <v>455</v>
      </c>
      <c r="B466" t="str">
        <f t="shared" si="35"/>
        <v>Select and reject candidates (10459)</v>
      </c>
      <c r="C466" t="str">
        <f t="shared" si="38"/>
        <v>6.2.3.4</v>
      </c>
      <c r="D466" t="str">
        <f t="shared" si="36"/>
        <v>Select and reject candidates</v>
      </c>
      <c r="E466" t="str">
        <f t="shared" si="37"/>
        <v>10459</v>
      </c>
      <c r="F466">
        <f t="shared" si="39"/>
        <v>4</v>
      </c>
      <c r="G466"/>
      <c r="H466"/>
    </row>
    <row r="467" spans="1:8" hidden="1">
      <c r="A467" t="s">
        <v>456</v>
      </c>
      <c r="B467" t="str">
        <f t="shared" si="35"/>
        <v>Obtain candidate background information (10460)</v>
      </c>
      <c r="C467" t="str">
        <f t="shared" si="38"/>
        <v>6.2.3.5</v>
      </c>
      <c r="D467" t="str">
        <f t="shared" si="36"/>
        <v>Obtain candidate background information</v>
      </c>
      <c r="E467" t="str">
        <f t="shared" si="37"/>
        <v>10460</v>
      </c>
      <c r="F467">
        <f t="shared" si="39"/>
        <v>4</v>
      </c>
      <c r="G467"/>
      <c r="H467"/>
    </row>
    <row r="468" spans="1:8" hidden="1">
      <c r="A468" t="s">
        <v>457</v>
      </c>
      <c r="B468" t="str">
        <f t="shared" si="35"/>
        <v>Manage new hire/re-hire (10443)</v>
      </c>
      <c r="C468" t="str">
        <f t="shared" si="38"/>
        <v>6.2.4</v>
      </c>
      <c r="D468" t="str">
        <f t="shared" si="36"/>
        <v>Manage new hire/re-hire</v>
      </c>
      <c r="E468" t="str">
        <f t="shared" si="37"/>
        <v>10443</v>
      </c>
      <c r="F468">
        <f t="shared" si="39"/>
        <v>3</v>
      </c>
      <c r="G468"/>
      <c r="H468"/>
    </row>
    <row r="469" spans="1:8" hidden="1">
      <c r="A469" t="s">
        <v>458</v>
      </c>
      <c r="B469" t="str">
        <f t="shared" si="35"/>
        <v>Draw up and make offer (10463)</v>
      </c>
      <c r="C469" t="str">
        <f t="shared" si="38"/>
        <v>6.2.4.1</v>
      </c>
      <c r="D469" t="str">
        <f t="shared" si="36"/>
        <v>Draw up and make offer</v>
      </c>
      <c r="E469" t="str">
        <f t="shared" si="37"/>
        <v>10463</v>
      </c>
      <c r="F469">
        <f t="shared" si="39"/>
        <v>4</v>
      </c>
      <c r="G469"/>
      <c r="H469"/>
    </row>
    <row r="470" spans="1:8" hidden="1">
      <c r="A470" t="s">
        <v>459</v>
      </c>
      <c r="B470" t="str">
        <f t="shared" si="35"/>
        <v>Negotiate offer (10464)</v>
      </c>
      <c r="C470" t="str">
        <f t="shared" si="38"/>
        <v>6.2.4.2</v>
      </c>
      <c r="D470" t="str">
        <f t="shared" si="36"/>
        <v>Negotiate offer</v>
      </c>
      <c r="E470" t="str">
        <f t="shared" si="37"/>
        <v>10464</v>
      </c>
      <c r="F470">
        <f t="shared" si="39"/>
        <v>4</v>
      </c>
      <c r="G470"/>
      <c r="H470"/>
    </row>
    <row r="471" spans="1:8" hidden="1">
      <c r="A471" t="s">
        <v>460</v>
      </c>
      <c r="B471" t="str">
        <f t="shared" si="35"/>
        <v>Hire candidate (10465)</v>
      </c>
      <c r="C471" t="str">
        <f t="shared" si="38"/>
        <v>6.2.4.3</v>
      </c>
      <c r="D471" t="str">
        <f t="shared" si="36"/>
        <v>Hire candidate</v>
      </c>
      <c r="E471" t="str">
        <f t="shared" si="37"/>
        <v>10465</v>
      </c>
      <c r="F471">
        <f t="shared" si="39"/>
        <v>4</v>
      </c>
      <c r="G471"/>
      <c r="H471"/>
    </row>
    <row r="472" spans="1:8" hidden="1">
      <c r="A472" t="s">
        <v>461</v>
      </c>
      <c r="B472" t="str">
        <f t="shared" si="35"/>
        <v>Manage applicant information (10444)</v>
      </c>
      <c r="C472" t="str">
        <f t="shared" si="38"/>
        <v>6.2.5</v>
      </c>
      <c r="D472" t="str">
        <f t="shared" si="36"/>
        <v>Manage applicant information</v>
      </c>
      <c r="E472" t="str">
        <f t="shared" si="37"/>
        <v>10444</v>
      </c>
      <c r="F472">
        <f t="shared" si="39"/>
        <v>3</v>
      </c>
      <c r="G472"/>
      <c r="H472"/>
    </row>
    <row r="473" spans="1:8" hidden="1">
      <c r="A473" t="s">
        <v>462</v>
      </c>
      <c r="B473" t="str">
        <f t="shared" si="35"/>
        <v>Create applicant record (10466)</v>
      </c>
      <c r="C473" t="str">
        <f t="shared" si="38"/>
        <v>6.2.5.1</v>
      </c>
      <c r="D473" t="str">
        <f t="shared" si="36"/>
        <v>Create applicant record</v>
      </c>
      <c r="E473" t="str">
        <f t="shared" si="37"/>
        <v>10466</v>
      </c>
      <c r="F473">
        <f t="shared" si="39"/>
        <v>4</v>
      </c>
      <c r="G473"/>
      <c r="H473"/>
    </row>
    <row r="474" spans="1:8" hidden="1">
      <c r="A474" t="s">
        <v>463</v>
      </c>
      <c r="B474" t="str">
        <f t="shared" si="35"/>
        <v>Manage/track applicant data (10467)</v>
      </c>
      <c r="C474" t="str">
        <f t="shared" si="38"/>
        <v>6.2.5.2</v>
      </c>
      <c r="D474" t="str">
        <f t="shared" si="36"/>
        <v>Manage/track applicant data</v>
      </c>
      <c r="E474" t="str">
        <f t="shared" si="37"/>
        <v>10467</v>
      </c>
      <c r="F474">
        <f t="shared" si="39"/>
        <v>4</v>
      </c>
      <c r="G474"/>
      <c r="H474"/>
    </row>
    <row r="475" spans="1:8" hidden="1">
      <c r="A475" t="s">
        <v>464</v>
      </c>
      <c r="B475" t="str">
        <f t="shared" si="35"/>
        <v>Archive and retain records of non- hires (10468)</v>
      </c>
      <c r="C475" t="str">
        <f t="shared" si="38"/>
        <v>6.2.5.3</v>
      </c>
      <c r="D475" t="str">
        <f t="shared" si="36"/>
        <v>Archive and retain records of non- hires</v>
      </c>
      <c r="E475" t="str">
        <f t="shared" si="37"/>
        <v>10468</v>
      </c>
      <c r="F475">
        <f t="shared" si="39"/>
        <v>4</v>
      </c>
      <c r="G475"/>
      <c r="H475"/>
    </row>
    <row r="476" spans="1:8">
      <c r="A476" t="s">
        <v>465</v>
      </c>
      <c r="B476" t="str">
        <f t="shared" si="35"/>
        <v>Develop and counsel employees (10411)</v>
      </c>
      <c r="C476" t="str">
        <f t="shared" si="38"/>
        <v>6.3</v>
      </c>
      <c r="D476" t="str">
        <f t="shared" si="36"/>
        <v>Develop and counsel employees</v>
      </c>
      <c r="E476" t="str">
        <f t="shared" si="37"/>
        <v>10411</v>
      </c>
      <c r="F476">
        <f t="shared" si="39"/>
        <v>2</v>
      </c>
      <c r="H476" s="3" t="s">
        <v>1209</v>
      </c>
    </row>
    <row r="477" spans="1:8" hidden="1">
      <c r="A477" t="s">
        <v>466</v>
      </c>
      <c r="B477" t="str">
        <f t="shared" si="35"/>
        <v>Manage employee orientation and deployment (10469)</v>
      </c>
      <c r="C477" t="str">
        <f t="shared" si="38"/>
        <v>6.3.1</v>
      </c>
      <c r="D477" t="str">
        <f t="shared" si="36"/>
        <v>Manage employee orientation and deployment</v>
      </c>
      <c r="E477" t="str">
        <f t="shared" si="37"/>
        <v>10469</v>
      </c>
      <c r="F477">
        <f t="shared" si="39"/>
        <v>3</v>
      </c>
      <c r="G477"/>
      <c r="H477"/>
    </row>
    <row r="478" spans="1:8" hidden="1">
      <c r="A478" t="s">
        <v>467</v>
      </c>
      <c r="B478" t="str">
        <f t="shared" si="35"/>
        <v>Create/maintain employee on-boarding program (10474)</v>
      </c>
      <c r="C478" t="str">
        <f t="shared" si="38"/>
        <v>6.3.1.1</v>
      </c>
      <c r="D478" t="str">
        <f t="shared" si="36"/>
        <v>Create/maintain employee on-boarding program</v>
      </c>
      <c r="E478" t="str">
        <f t="shared" si="37"/>
        <v>10474</v>
      </c>
      <c r="F478">
        <f t="shared" si="39"/>
        <v>4</v>
      </c>
      <c r="G478"/>
      <c r="H478"/>
    </row>
    <row r="479" spans="1:8" hidden="1">
      <c r="A479" t="s">
        <v>468</v>
      </c>
      <c r="B479" t="str">
        <f t="shared" si="35"/>
        <v>Evaluate the effectiveness of the employee on-boarding program (11243)</v>
      </c>
      <c r="C479" t="str">
        <f t="shared" si="38"/>
        <v>6.3.1.2</v>
      </c>
      <c r="D479" t="str">
        <f t="shared" si="36"/>
        <v>Evaluate the effectiveness of the employee on-boarding program</v>
      </c>
      <c r="E479" t="str">
        <f t="shared" si="37"/>
        <v>11243</v>
      </c>
      <c r="F479">
        <f t="shared" si="39"/>
        <v>4</v>
      </c>
      <c r="G479"/>
      <c r="H479"/>
    </row>
    <row r="480" spans="1:8" hidden="1">
      <c r="A480" t="s">
        <v>469</v>
      </c>
      <c r="B480" t="str">
        <f t="shared" si="35"/>
        <v>Execute onboarding program (17050)</v>
      </c>
      <c r="C480" t="str">
        <f t="shared" si="38"/>
        <v>6.3.1.3</v>
      </c>
      <c r="D480" t="str">
        <f t="shared" si="36"/>
        <v>Execute onboarding program</v>
      </c>
      <c r="E480" t="str">
        <f t="shared" si="37"/>
        <v>17050</v>
      </c>
      <c r="F480">
        <f t="shared" si="39"/>
        <v>4</v>
      </c>
      <c r="G480"/>
      <c r="H480"/>
    </row>
    <row r="481" spans="1:8" hidden="1">
      <c r="A481" t="s">
        <v>470</v>
      </c>
      <c r="B481" t="str">
        <f t="shared" si="35"/>
        <v>Manage employee performance (10470)</v>
      </c>
      <c r="C481" t="str">
        <f t="shared" si="38"/>
        <v>6.3.2</v>
      </c>
      <c r="D481" t="str">
        <f t="shared" si="36"/>
        <v>Manage employee performance</v>
      </c>
      <c r="E481" t="str">
        <f t="shared" si="37"/>
        <v>10470</v>
      </c>
      <c r="F481">
        <f t="shared" si="39"/>
        <v>3</v>
      </c>
      <c r="G481"/>
      <c r="H481"/>
    </row>
    <row r="482" spans="1:8" hidden="1">
      <c r="A482" t="s">
        <v>471</v>
      </c>
      <c r="B482" t="str">
        <f t="shared" si="35"/>
        <v>Define performance objectives (10479)</v>
      </c>
      <c r="C482" t="str">
        <f t="shared" si="38"/>
        <v>6.3.2.1</v>
      </c>
      <c r="D482" t="str">
        <f t="shared" si="36"/>
        <v>Define performance objectives</v>
      </c>
      <c r="E482" t="str">
        <f t="shared" si="37"/>
        <v>10479</v>
      </c>
      <c r="F482">
        <f t="shared" si="39"/>
        <v>4</v>
      </c>
      <c r="G482"/>
      <c r="H482"/>
    </row>
    <row r="483" spans="1:8" hidden="1">
      <c r="A483" t="s">
        <v>472</v>
      </c>
      <c r="B483" t="str">
        <f t="shared" si="35"/>
        <v>Review, appraise, and manage employee performance (10480)</v>
      </c>
      <c r="C483" t="str">
        <f t="shared" si="38"/>
        <v>6.3.2.2</v>
      </c>
      <c r="D483" t="str">
        <f t="shared" si="36"/>
        <v>Review, appraise, and manage employee performance</v>
      </c>
      <c r="E483" t="str">
        <f t="shared" si="37"/>
        <v>10480</v>
      </c>
      <c r="F483">
        <f t="shared" si="39"/>
        <v>4</v>
      </c>
      <c r="G483"/>
      <c r="H483"/>
    </row>
    <row r="484" spans="1:8" hidden="1">
      <c r="A484" t="s">
        <v>473</v>
      </c>
      <c r="B484" t="str">
        <f t="shared" si="35"/>
        <v>Evaluate and review performance program (10481)</v>
      </c>
      <c r="C484" t="str">
        <f t="shared" si="38"/>
        <v>6.3.2.3</v>
      </c>
      <c r="D484" t="str">
        <f t="shared" si="36"/>
        <v>Evaluate and review performance program</v>
      </c>
      <c r="E484" t="str">
        <f t="shared" si="37"/>
        <v>10481</v>
      </c>
      <c r="F484">
        <f t="shared" si="39"/>
        <v>4</v>
      </c>
      <c r="G484"/>
      <c r="H484"/>
    </row>
    <row r="485" spans="1:8" hidden="1">
      <c r="A485" t="s">
        <v>474</v>
      </c>
      <c r="B485" t="str">
        <f t="shared" si="35"/>
        <v>Manage employee development (10472)</v>
      </c>
      <c r="C485" t="str">
        <f t="shared" si="38"/>
        <v>6.3.3</v>
      </c>
      <c r="D485" t="str">
        <f t="shared" si="36"/>
        <v>Manage employee development</v>
      </c>
      <c r="E485" t="str">
        <f t="shared" si="37"/>
        <v>10472</v>
      </c>
      <c r="F485">
        <f t="shared" si="39"/>
        <v>3</v>
      </c>
      <c r="G485"/>
      <c r="H485"/>
    </row>
    <row r="486" spans="1:8" hidden="1">
      <c r="A486" t="s">
        <v>475</v>
      </c>
      <c r="B486" t="str">
        <f t="shared" si="35"/>
        <v>Define employee development guidelines (10487)</v>
      </c>
      <c r="C486" t="str">
        <f t="shared" si="38"/>
        <v>6.3.3.1</v>
      </c>
      <c r="D486" t="str">
        <f t="shared" si="36"/>
        <v>Define employee development guidelines</v>
      </c>
      <c r="E486" t="str">
        <f t="shared" si="37"/>
        <v>10487</v>
      </c>
      <c r="F486">
        <f t="shared" si="39"/>
        <v>4</v>
      </c>
      <c r="G486"/>
      <c r="H486"/>
    </row>
    <row r="487" spans="1:8" hidden="1">
      <c r="A487" t="s">
        <v>476</v>
      </c>
      <c r="B487" t="str">
        <f t="shared" si="35"/>
        <v>Develop employee career plans  (10488)</v>
      </c>
      <c r="C487" t="str">
        <f t="shared" si="38"/>
        <v>6.3.3.2</v>
      </c>
      <c r="D487" t="str">
        <f t="shared" si="36"/>
        <v xml:space="preserve">Develop employee career plans </v>
      </c>
      <c r="E487" t="str">
        <f t="shared" si="37"/>
        <v>10488</v>
      </c>
      <c r="F487">
        <f t="shared" si="39"/>
        <v>4</v>
      </c>
      <c r="G487"/>
      <c r="H487"/>
    </row>
    <row r="488" spans="1:8" hidden="1">
      <c r="A488" t="s">
        <v>477</v>
      </c>
      <c r="B488" t="str">
        <f t="shared" si="35"/>
        <v>Manage employee skills development  (17051)</v>
      </c>
      <c r="C488" t="str">
        <f t="shared" si="38"/>
        <v>6.3.3.3</v>
      </c>
      <c r="D488" t="str">
        <f t="shared" si="36"/>
        <v xml:space="preserve">Manage employee skills development </v>
      </c>
      <c r="E488" t="str">
        <f t="shared" si="37"/>
        <v>17051</v>
      </c>
      <c r="F488">
        <f t="shared" si="39"/>
        <v>4</v>
      </c>
      <c r="G488"/>
      <c r="H488"/>
    </row>
    <row r="489" spans="1:8" hidden="1">
      <c r="A489" t="s">
        <v>478</v>
      </c>
      <c r="B489" t="str">
        <f t="shared" si="35"/>
        <v>Develop and train employees (10473)</v>
      </c>
      <c r="C489" t="str">
        <f t="shared" si="38"/>
        <v>6.3.4</v>
      </c>
      <c r="D489" t="str">
        <f t="shared" si="36"/>
        <v>Develop and train employees</v>
      </c>
      <c r="E489" t="str">
        <f t="shared" si="37"/>
        <v>10473</v>
      </c>
      <c r="F489">
        <f t="shared" si="39"/>
        <v>3</v>
      </c>
      <c r="G489"/>
      <c r="H489"/>
    </row>
    <row r="490" spans="1:8" hidden="1">
      <c r="A490" t="s">
        <v>479</v>
      </c>
      <c r="B490" t="str">
        <f t="shared" ref="B490:B553" si="40">RIGHT(A490,LEN(A490)-FIND(" ",A490))</f>
        <v>Align employee and organization development needs (10490)</v>
      </c>
      <c r="C490" t="str">
        <f t="shared" si="38"/>
        <v>6.3.4.1</v>
      </c>
      <c r="D490" t="str">
        <f t="shared" si="36"/>
        <v>Align employee and organization development needs</v>
      </c>
      <c r="E490" t="str">
        <f t="shared" si="37"/>
        <v>10490</v>
      </c>
      <c r="F490">
        <f t="shared" si="39"/>
        <v>4</v>
      </c>
      <c r="G490"/>
      <c r="H490"/>
    </row>
    <row r="491" spans="1:8" hidden="1">
      <c r="A491" t="s">
        <v>480</v>
      </c>
      <c r="B491" t="str">
        <f t="shared" si="40"/>
        <v>Align learning programs with competencies (10491)</v>
      </c>
      <c r="C491" t="str">
        <f t="shared" si="38"/>
        <v>6.3.4.2</v>
      </c>
      <c r="D491" t="str">
        <f t="shared" si="36"/>
        <v>Align learning programs with competencies</v>
      </c>
      <c r="E491" t="str">
        <f t="shared" si="37"/>
        <v>10491</v>
      </c>
      <c r="F491">
        <f t="shared" si="39"/>
        <v>4</v>
      </c>
      <c r="G491"/>
      <c r="H491"/>
    </row>
    <row r="492" spans="1:8" hidden="1">
      <c r="A492" t="s">
        <v>481</v>
      </c>
      <c r="B492" t="str">
        <f t="shared" si="40"/>
        <v>Establish training needs by analysis of required and available skills (10492)</v>
      </c>
      <c r="C492" t="str">
        <f t="shared" si="38"/>
        <v>6.3.4.3</v>
      </c>
      <c r="D492" t="str">
        <f t="shared" si="36"/>
        <v>Establish training needs by analysis of required and available skills</v>
      </c>
      <c r="E492" t="str">
        <f t="shared" si="37"/>
        <v>10492</v>
      </c>
      <c r="F492">
        <f t="shared" si="39"/>
        <v>4</v>
      </c>
      <c r="G492"/>
      <c r="H492"/>
    </row>
    <row r="493" spans="1:8" hidden="1">
      <c r="A493" t="s">
        <v>482</v>
      </c>
      <c r="B493" t="str">
        <f t="shared" si="40"/>
        <v xml:space="preserve">Develop, conduct, and manage employee and/or management training programs (10493) </v>
      </c>
      <c r="C493" t="str">
        <f t="shared" si="38"/>
        <v>6.3.4.4</v>
      </c>
      <c r="D493" t="str">
        <f t="shared" si="36"/>
        <v>Develop, conduct, and manage employee and/or management training programs</v>
      </c>
      <c r="E493" t="str">
        <f t="shared" si="37"/>
        <v>10493</v>
      </c>
      <c r="F493">
        <f t="shared" si="39"/>
        <v>4</v>
      </c>
      <c r="G493"/>
      <c r="H493"/>
    </row>
    <row r="494" spans="1:8">
      <c r="A494" t="s">
        <v>483</v>
      </c>
      <c r="B494" t="str">
        <f t="shared" si="40"/>
        <v>Manage employee relations (17052)</v>
      </c>
      <c r="C494" t="str">
        <f t="shared" si="38"/>
        <v>6.4</v>
      </c>
      <c r="D494" t="str">
        <f t="shared" si="36"/>
        <v>Manage employee relations</v>
      </c>
      <c r="E494" t="str">
        <f t="shared" si="37"/>
        <v>17052</v>
      </c>
      <c r="F494">
        <f t="shared" si="39"/>
        <v>2</v>
      </c>
    </row>
    <row r="495" spans="1:8" hidden="1">
      <c r="A495" t="s">
        <v>484</v>
      </c>
      <c r="B495" t="str">
        <f t="shared" si="40"/>
        <v>Manage labor relations (10483)</v>
      </c>
      <c r="C495" t="str">
        <f t="shared" si="38"/>
        <v>6.4.1</v>
      </c>
      <c r="D495" t="str">
        <f t="shared" si="36"/>
        <v>Manage labor relations</v>
      </c>
      <c r="E495" t="str">
        <f t="shared" si="37"/>
        <v>10483</v>
      </c>
      <c r="F495">
        <f t="shared" si="39"/>
        <v>3</v>
      </c>
      <c r="G495"/>
      <c r="H495"/>
    </row>
    <row r="496" spans="1:8" hidden="1">
      <c r="A496" t="s">
        <v>485</v>
      </c>
      <c r="B496" t="str">
        <f t="shared" si="40"/>
        <v>Manage collective bargaining process (10484)</v>
      </c>
      <c r="C496" t="str">
        <f t="shared" si="38"/>
        <v>6.4.2</v>
      </c>
      <c r="D496" t="str">
        <f t="shared" si="36"/>
        <v>Manage collective bargaining process</v>
      </c>
      <c r="E496" t="str">
        <f t="shared" si="37"/>
        <v>10484</v>
      </c>
      <c r="F496">
        <f t="shared" si="39"/>
        <v>3</v>
      </c>
      <c r="G496"/>
      <c r="H496"/>
    </row>
    <row r="497" spans="1:8" hidden="1">
      <c r="A497" t="s">
        <v>486</v>
      </c>
      <c r="B497" t="str">
        <f t="shared" si="40"/>
        <v>Manage labor management partnerships  (10485)</v>
      </c>
      <c r="C497" t="str">
        <f t="shared" si="38"/>
        <v>6.4.3</v>
      </c>
      <c r="D497" t="str">
        <f t="shared" si="36"/>
        <v xml:space="preserve">Manage labor management partnerships </v>
      </c>
      <c r="E497" t="str">
        <f t="shared" si="37"/>
        <v>10485</v>
      </c>
      <c r="F497">
        <f t="shared" si="39"/>
        <v>3</v>
      </c>
      <c r="G497"/>
      <c r="H497"/>
    </row>
    <row r="498" spans="1:8" hidden="1">
      <c r="A498" t="s">
        <v>487</v>
      </c>
      <c r="B498" t="str">
        <f t="shared" si="40"/>
        <v>Manage employee grievances (10531)</v>
      </c>
      <c r="C498" t="str">
        <f t="shared" si="38"/>
        <v>6.4.4</v>
      </c>
      <c r="D498" t="str">
        <f t="shared" si="36"/>
        <v>Manage employee grievances</v>
      </c>
      <c r="E498" t="str">
        <f t="shared" si="37"/>
        <v>10531</v>
      </c>
      <c r="F498">
        <f t="shared" si="39"/>
        <v>3</v>
      </c>
      <c r="G498"/>
      <c r="H498"/>
    </row>
    <row r="499" spans="1:8">
      <c r="A499" t="s">
        <v>488</v>
      </c>
      <c r="B499" t="str">
        <f t="shared" si="40"/>
        <v>Reward and retain employees (10412)</v>
      </c>
      <c r="C499" t="str">
        <f t="shared" si="38"/>
        <v>6.5</v>
      </c>
      <c r="D499" t="str">
        <f t="shared" si="36"/>
        <v>Reward and retain employees</v>
      </c>
      <c r="E499" t="str">
        <f t="shared" si="37"/>
        <v>10412</v>
      </c>
      <c r="F499">
        <f t="shared" si="39"/>
        <v>2</v>
      </c>
      <c r="H499" s="3" t="s">
        <v>1209</v>
      </c>
    </row>
    <row r="500" spans="1:8" hidden="1">
      <c r="A500" t="s">
        <v>489</v>
      </c>
      <c r="B500" t="str">
        <f t="shared" si="40"/>
        <v>Develop and manage reward, recognition, and motivation programs (17053)</v>
      </c>
      <c r="C500" t="str">
        <f t="shared" si="38"/>
        <v>6.5.1</v>
      </c>
      <c r="D500" t="str">
        <f t="shared" si="36"/>
        <v>Develop and manage reward, recognition, and motivation programs</v>
      </c>
      <c r="E500" t="str">
        <f t="shared" si="37"/>
        <v>17053</v>
      </c>
      <c r="F500">
        <f t="shared" si="39"/>
        <v>3</v>
      </c>
      <c r="G500"/>
      <c r="H500"/>
    </row>
    <row r="501" spans="1:8" hidden="1">
      <c r="A501" t="s">
        <v>490</v>
      </c>
      <c r="B501" t="str">
        <f t="shared" si="40"/>
        <v>Develop salary/compensation structure and plan (10498)</v>
      </c>
      <c r="C501" t="str">
        <f t="shared" si="38"/>
        <v>6.5.1.1</v>
      </c>
      <c r="D501" t="str">
        <f t="shared" si="36"/>
        <v>Develop salary/compensation structure and plan</v>
      </c>
      <c r="E501" t="str">
        <f t="shared" si="37"/>
        <v>10498</v>
      </c>
      <c r="F501">
        <f t="shared" si="39"/>
        <v>4</v>
      </c>
      <c r="G501"/>
      <c r="H501"/>
    </row>
    <row r="502" spans="1:8" hidden="1">
      <c r="A502" t="s">
        <v>491</v>
      </c>
      <c r="B502" t="str">
        <f t="shared" si="40"/>
        <v>Develop benefits and reward plan  (10499)</v>
      </c>
      <c r="C502" t="str">
        <f t="shared" si="38"/>
        <v>6.5.1.2</v>
      </c>
      <c r="D502" t="str">
        <f t="shared" si="36"/>
        <v xml:space="preserve">Develop benefits and reward plan </v>
      </c>
      <c r="E502" t="str">
        <f t="shared" si="37"/>
        <v>10499</v>
      </c>
      <c r="F502">
        <f t="shared" si="39"/>
        <v>4</v>
      </c>
      <c r="G502"/>
      <c r="H502"/>
    </row>
    <row r="503" spans="1:8" hidden="1">
      <c r="A503" t="s">
        <v>492</v>
      </c>
      <c r="B503" t="str">
        <f t="shared" si="40"/>
        <v>Perform competitive analysis of benefit and rewards (10500)</v>
      </c>
      <c r="C503" t="str">
        <f t="shared" si="38"/>
        <v>6.5.1.3</v>
      </c>
      <c r="D503" t="str">
        <f t="shared" si="36"/>
        <v>Perform competitive analysis of benefit and rewards</v>
      </c>
      <c r="E503" t="str">
        <f t="shared" si="37"/>
        <v>10500</v>
      </c>
      <c r="F503">
        <f t="shared" si="39"/>
        <v>4</v>
      </c>
      <c r="G503"/>
      <c r="H503"/>
    </row>
    <row r="504" spans="1:8" hidden="1">
      <c r="A504" t="s">
        <v>493</v>
      </c>
      <c r="B504" t="str">
        <f t="shared" si="40"/>
        <v>Identify compensation requirements based on financial, benefits, and HR policies (10501)</v>
      </c>
      <c r="C504" t="str">
        <f t="shared" si="38"/>
        <v>6.5.1.4</v>
      </c>
      <c r="D504" t="str">
        <f t="shared" si="36"/>
        <v>Identify compensation requirements based on financial, benefits, and HR policies</v>
      </c>
      <c r="E504" t="str">
        <f t="shared" si="37"/>
        <v>10501</v>
      </c>
      <c r="F504">
        <f t="shared" si="39"/>
        <v>4</v>
      </c>
      <c r="G504"/>
      <c r="H504"/>
    </row>
    <row r="505" spans="1:8" hidden="1">
      <c r="A505" t="s">
        <v>494</v>
      </c>
      <c r="B505" t="str">
        <f t="shared" si="40"/>
        <v>Administer compensation and rewards to employees (10502)</v>
      </c>
      <c r="C505" t="str">
        <f t="shared" si="38"/>
        <v>6.5.1.5</v>
      </c>
      <c r="D505" t="str">
        <f t="shared" si="36"/>
        <v>Administer compensation and rewards to employees</v>
      </c>
      <c r="E505" t="str">
        <f t="shared" si="37"/>
        <v>10502</v>
      </c>
      <c r="F505">
        <f t="shared" si="39"/>
        <v>4</v>
      </c>
      <c r="G505"/>
      <c r="H505"/>
    </row>
    <row r="506" spans="1:8" hidden="1">
      <c r="A506" t="s">
        <v>495</v>
      </c>
      <c r="B506" t="str">
        <f t="shared" si="40"/>
        <v>Reward and motivate employees  (10503)</v>
      </c>
      <c r="C506" t="str">
        <f t="shared" si="38"/>
        <v>6.5.1.6</v>
      </c>
      <c r="D506" t="str">
        <f t="shared" si="36"/>
        <v xml:space="preserve">Reward and motivate employees </v>
      </c>
      <c r="E506" t="str">
        <f t="shared" si="37"/>
        <v>10503</v>
      </c>
      <c r="F506">
        <f t="shared" si="39"/>
        <v>4</v>
      </c>
      <c r="G506"/>
      <c r="H506"/>
    </row>
    <row r="507" spans="1:8" hidden="1">
      <c r="A507" t="s">
        <v>496</v>
      </c>
      <c r="B507" t="str">
        <f t="shared" si="40"/>
        <v>Deliver programs to support work/life balance for employees (10508)</v>
      </c>
      <c r="C507" t="str">
        <f t="shared" si="38"/>
        <v>6.5.1.7</v>
      </c>
      <c r="D507" t="str">
        <f t="shared" si="36"/>
        <v>Deliver programs to support work/life balance for employees</v>
      </c>
      <c r="E507" t="str">
        <f t="shared" si="37"/>
        <v>10508</v>
      </c>
      <c r="F507">
        <f t="shared" si="39"/>
        <v>4</v>
      </c>
      <c r="G507"/>
      <c r="H507"/>
    </row>
    <row r="508" spans="1:8" hidden="1">
      <c r="A508" t="s">
        <v>497</v>
      </c>
      <c r="B508" t="str">
        <f t="shared" si="40"/>
        <v>Manage and administer benefits (10495)</v>
      </c>
      <c r="C508" t="str">
        <f t="shared" si="38"/>
        <v>6.5.2</v>
      </c>
      <c r="D508" t="str">
        <f t="shared" si="36"/>
        <v>Manage and administer benefits</v>
      </c>
      <c r="E508" t="str">
        <f t="shared" si="37"/>
        <v>10495</v>
      </c>
      <c r="F508">
        <f t="shared" si="39"/>
        <v>3</v>
      </c>
      <c r="G508"/>
      <c r="H508"/>
    </row>
    <row r="509" spans="1:8" hidden="1">
      <c r="A509" t="s">
        <v>498</v>
      </c>
      <c r="B509" t="str">
        <f t="shared" si="40"/>
        <v>Deliver employee benefits program  (10504)</v>
      </c>
      <c r="C509" t="str">
        <f t="shared" si="38"/>
        <v>6.5.2.1</v>
      </c>
      <c r="D509" t="str">
        <f t="shared" si="36"/>
        <v xml:space="preserve">Deliver employee benefits program </v>
      </c>
      <c r="E509" t="str">
        <f t="shared" si="37"/>
        <v>10504</v>
      </c>
      <c r="F509">
        <f t="shared" si="39"/>
        <v>4</v>
      </c>
      <c r="G509"/>
      <c r="H509"/>
    </row>
    <row r="510" spans="1:8" hidden="1">
      <c r="A510" t="s">
        <v>499</v>
      </c>
      <c r="B510" t="str">
        <f t="shared" si="40"/>
        <v>Administer benefit enrollment (10505)</v>
      </c>
      <c r="C510" t="str">
        <f t="shared" si="38"/>
        <v>6.5.2.2</v>
      </c>
      <c r="D510" t="str">
        <f t="shared" ref="D510:D572" si="41">LEFT(B510,FIND("(",B510)-2)</f>
        <v>Administer benefit enrollment</v>
      </c>
      <c r="E510" t="str">
        <f t="shared" ref="E510:E572" si="42">MID(B510,FIND("(",B510)+1,5)</f>
        <v>10505</v>
      </c>
      <c r="F510">
        <f t="shared" si="39"/>
        <v>4</v>
      </c>
      <c r="G510"/>
      <c r="H510"/>
    </row>
    <row r="511" spans="1:8" hidden="1">
      <c r="A511" t="s">
        <v>500</v>
      </c>
      <c r="B511" t="str">
        <f t="shared" si="40"/>
        <v>Process claims (10506)</v>
      </c>
      <c r="C511" t="str">
        <f t="shared" si="38"/>
        <v>6.5.2.3</v>
      </c>
      <c r="D511" t="str">
        <f t="shared" si="41"/>
        <v>Process claims</v>
      </c>
      <c r="E511" t="str">
        <f t="shared" si="42"/>
        <v>10506</v>
      </c>
      <c r="F511">
        <f t="shared" si="39"/>
        <v>4</v>
      </c>
      <c r="G511"/>
      <c r="H511"/>
    </row>
    <row r="512" spans="1:8" hidden="1">
      <c r="A512" t="s">
        <v>501</v>
      </c>
      <c r="B512" t="str">
        <f t="shared" si="40"/>
        <v>Perform benefit reconciliation (10507)</v>
      </c>
      <c r="C512" t="str">
        <f t="shared" si="38"/>
        <v>6.5.2.4</v>
      </c>
      <c r="D512" t="str">
        <f t="shared" si="41"/>
        <v>Perform benefit reconciliation</v>
      </c>
      <c r="E512" t="str">
        <f t="shared" si="42"/>
        <v>10507</v>
      </c>
      <c r="F512">
        <f t="shared" si="39"/>
        <v>4</v>
      </c>
      <c r="G512"/>
      <c r="H512"/>
    </row>
    <row r="513" spans="1:8" hidden="1">
      <c r="A513" t="s">
        <v>502</v>
      </c>
      <c r="B513" t="str">
        <f t="shared" si="40"/>
        <v>Manage employee assistance and retention  (17054)</v>
      </c>
      <c r="C513" t="str">
        <f t="shared" si="38"/>
        <v>6.5.3</v>
      </c>
      <c r="D513" t="str">
        <f t="shared" si="41"/>
        <v xml:space="preserve">Manage employee assistance and retention </v>
      </c>
      <c r="E513" t="str">
        <f t="shared" si="42"/>
        <v>17054</v>
      </c>
      <c r="F513">
        <f t="shared" si="39"/>
        <v>3</v>
      </c>
      <c r="G513"/>
      <c r="H513"/>
    </row>
    <row r="514" spans="1:8" hidden="1">
      <c r="A514" t="s">
        <v>503</v>
      </c>
      <c r="B514" t="str">
        <f t="shared" si="40"/>
        <v>Administer payroll (10497)</v>
      </c>
      <c r="C514" t="str">
        <f t="shared" si="38"/>
        <v>6.5.4</v>
      </c>
      <c r="D514" t="str">
        <f t="shared" si="41"/>
        <v>Administer payroll</v>
      </c>
      <c r="E514" t="str">
        <f t="shared" si="42"/>
        <v>10497</v>
      </c>
      <c r="F514">
        <f t="shared" si="39"/>
        <v>3</v>
      </c>
      <c r="G514"/>
      <c r="H514"/>
    </row>
    <row r="515" spans="1:8">
      <c r="A515" t="s">
        <v>504</v>
      </c>
      <c r="B515" t="str">
        <f t="shared" si="40"/>
        <v>Redeploy and retire employees (10413)</v>
      </c>
      <c r="C515" t="str">
        <f t="shared" ref="C515:C578" si="43">LEFT(A515,FIND(" ",A515)-1)</f>
        <v>6.6</v>
      </c>
      <c r="D515" t="str">
        <f t="shared" si="41"/>
        <v>Redeploy and retire employees</v>
      </c>
      <c r="E515" t="str">
        <f t="shared" si="42"/>
        <v>10413</v>
      </c>
      <c r="F515">
        <f t="shared" ref="F515:F578" si="44">INT((LEN(C515)+1)/2)</f>
        <v>2</v>
      </c>
    </row>
    <row r="516" spans="1:8" hidden="1">
      <c r="A516" t="s">
        <v>505</v>
      </c>
      <c r="B516" t="str">
        <f t="shared" si="40"/>
        <v>Manage promotion and demotion process  (10512)</v>
      </c>
      <c r="C516" t="str">
        <f t="shared" si="43"/>
        <v>6.6.1</v>
      </c>
      <c r="D516" t="str">
        <f t="shared" si="41"/>
        <v xml:space="preserve">Manage promotion and demotion process </v>
      </c>
      <c r="E516" t="str">
        <f t="shared" si="42"/>
        <v>10512</v>
      </c>
      <c r="F516">
        <f t="shared" si="44"/>
        <v>3</v>
      </c>
      <c r="G516"/>
      <c r="H516"/>
    </row>
    <row r="517" spans="1:8" hidden="1">
      <c r="A517" t="s">
        <v>506</v>
      </c>
      <c r="B517" t="str">
        <f t="shared" si="40"/>
        <v>Manage separation (10513)</v>
      </c>
      <c r="C517" t="str">
        <f t="shared" si="43"/>
        <v>6.6.2</v>
      </c>
      <c r="D517" t="str">
        <f t="shared" si="41"/>
        <v>Manage separation</v>
      </c>
      <c r="E517" t="str">
        <f t="shared" si="42"/>
        <v>10513</v>
      </c>
      <c r="F517">
        <f t="shared" si="44"/>
        <v>3</v>
      </c>
      <c r="G517"/>
      <c r="H517"/>
    </row>
    <row r="518" spans="1:8" hidden="1">
      <c r="A518" t="s">
        <v>507</v>
      </c>
      <c r="B518" t="str">
        <f t="shared" si="40"/>
        <v>Manage retirement (10514)</v>
      </c>
      <c r="C518" t="str">
        <f t="shared" si="43"/>
        <v>6.6.3</v>
      </c>
      <c r="D518" t="str">
        <f t="shared" si="41"/>
        <v>Manage retirement</v>
      </c>
      <c r="E518" t="str">
        <f t="shared" si="42"/>
        <v>10514</v>
      </c>
      <c r="F518">
        <f t="shared" si="44"/>
        <v>3</v>
      </c>
      <c r="G518"/>
      <c r="H518"/>
    </row>
    <row r="519" spans="1:8" hidden="1">
      <c r="A519" t="s">
        <v>508</v>
      </c>
      <c r="B519" t="str">
        <f t="shared" si="40"/>
        <v>Manage leave of absence (10515)</v>
      </c>
      <c r="C519" t="str">
        <f t="shared" si="43"/>
        <v>6.6.4</v>
      </c>
      <c r="D519" t="str">
        <f t="shared" si="41"/>
        <v>Manage leave of absence</v>
      </c>
      <c r="E519" t="str">
        <f t="shared" si="42"/>
        <v>10515</v>
      </c>
      <c r="F519">
        <f t="shared" si="44"/>
        <v>3</v>
      </c>
      <c r="G519"/>
      <c r="H519"/>
    </row>
    <row r="520" spans="1:8" hidden="1">
      <c r="A520" t="s">
        <v>509</v>
      </c>
      <c r="B520" t="str">
        <f t="shared" si="40"/>
        <v>Develop and implement employee outplacement (10516)</v>
      </c>
      <c r="C520" t="str">
        <f t="shared" si="43"/>
        <v>6.6.5</v>
      </c>
      <c r="D520" t="str">
        <f t="shared" si="41"/>
        <v>Develop and implement employee outplacement</v>
      </c>
      <c r="E520" t="str">
        <f t="shared" si="42"/>
        <v>10516</v>
      </c>
      <c r="F520">
        <f t="shared" si="44"/>
        <v>3</v>
      </c>
      <c r="G520"/>
      <c r="H520"/>
    </row>
    <row r="521" spans="1:8" hidden="1">
      <c r="A521" t="s">
        <v>510</v>
      </c>
      <c r="B521" t="str">
        <f t="shared" si="40"/>
        <v>Manage deployment of personnel (10517)</v>
      </c>
      <c r="C521" t="str">
        <f t="shared" si="43"/>
        <v>6.6.6</v>
      </c>
      <c r="D521" t="str">
        <f t="shared" si="41"/>
        <v>Manage deployment of personnel</v>
      </c>
      <c r="E521" t="str">
        <f t="shared" si="42"/>
        <v>10517</v>
      </c>
      <c r="F521">
        <f t="shared" si="44"/>
        <v>3</v>
      </c>
      <c r="G521"/>
      <c r="H521"/>
    </row>
    <row r="522" spans="1:8" hidden="1">
      <c r="A522" t="s">
        <v>511</v>
      </c>
      <c r="B522" t="str">
        <f t="shared" si="40"/>
        <v>Relocate employees and manage assignments  (17055)</v>
      </c>
      <c r="C522" t="str">
        <f t="shared" si="43"/>
        <v>6.6.7</v>
      </c>
      <c r="D522" t="str">
        <f t="shared" si="41"/>
        <v xml:space="preserve">Relocate employees and manage assignments </v>
      </c>
      <c r="E522" t="str">
        <f t="shared" si="42"/>
        <v>17055</v>
      </c>
      <c r="F522">
        <f t="shared" si="44"/>
        <v>3</v>
      </c>
      <c r="G522"/>
      <c r="H522"/>
    </row>
    <row r="523" spans="1:8" hidden="1">
      <c r="A523" t="s">
        <v>512</v>
      </c>
      <c r="B523" t="str">
        <f t="shared" si="40"/>
        <v>Manage expatriates (10520)</v>
      </c>
      <c r="C523" t="str">
        <f t="shared" si="43"/>
        <v>6.6.7.1</v>
      </c>
      <c r="D523" t="str">
        <f t="shared" si="41"/>
        <v>Manage expatriates</v>
      </c>
      <c r="E523" t="str">
        <f t="shared" si="42"/>
        <v>10520</v>
      </c>
      <c r="F523">
        <f t="shared" si="44"/>
        <v>4</v>
      </c>
      <c r="G523"/>
      <c r="H523"/>
    </row>
    <row r="524" spans="1:8">
      <c r="A524" t="s">
        <v>513</v>
      </c>
      <c r="B524" t="str">
        <f t="shared" si="40"/>
        <v>Manage employee information and analytics (17056)</v>
      </c>
      <c r="C524" t="str">
        <f t="shared" si="43"/>
        <v>6.7</v>
      </c>
      <c r="D524" t="str">
        <f t="shared" si="41"/>
        <v>Manage employee information and analytics</v>
      </c>
      <c r="E524" t="str">
        <f t="shared" si="42"/>
        <v>17056</v>
      </c>
      <c r="F524">
        <f t="shared" si="44"/>
        <v>2</v>
      </c>
    </row>
    <row r="525" spans="1:8" hidden="1">
      <c r="A525" t="s">
        <v>514</v>
      </c>
      <c r="B525" t="str">
        <f t="shared" si="40"/>
        <v>Manage reporting processes (10522)</v>
      </c>
      <c r="C525" t="str">
        <f t="shared" si="43"/>
        <v>6.7.1</v>
      </c>
      <c r="D525" t="str">
        <f t="shared" si="41"/>
        <v>Manage reporting processes</v>
      </c>
      <c r="E525" t="str">
        <f t="shared" si="42"/>
        <v>10522</v>
      </c>
      <c r="F525">
        <f t="shared" si="44"/>
        <v>3</v>
      </c>
      <c r="G525"/>
      <c r="H525"/>
    </row>
    <row r="526" spans="1:8" hidden="1">
      <c r="A526" t="s">
        <v>515</v>
      </c>
      <c r="B526" t="str">
        <f t="shared" si="40"/>
        <v>Manage employee inquiry process (10523)</v>
      </c>
      <c r="C526" t="str">
        <f t="shared" si="43"/>
        <v>6.7.2</v>
      </c>
      <c r="D526" t="str">
        <f t="shared" si="41"/>
        <v>Manage employee inquiry process</v>
      </c>
      <c r="E526" t="str">
        <f t="shared" si="42"/>
        <v>10523</v>
      </c>
      <c r="F526">
        <f t="shared" si="44"/>
        <v>3</v>
      </c>
      <c r="G526"/>
      <c r="H526"/>
    </row>
    <row r="527" spans="1:8" hidden="1">
      <c r="A527" t="s">
        <v>516</v>
      </c>
      <c r="B527" t="str">
        <f t="shared" si="40"/>
        <v>Manage and maintain employee data (10524)</v>
      </c>
      <c r="C527" t="str">
        <f t="shared" si="43"/>
        <v>6.7.3</v>
      </c>
      <c r="D527" t="str">
        <f t="shared" si="41"/>
        <v>Manage and maintain employee data</v>
      </c>
      <c r="E527" t="str">
        <f t="shared" si="42"/>
        <v>10524</v>
      </c>
      <c r="F527">
        <f t="shared" si="44"/>
        <v>3</v>
      </c>
      <c r="G527"/>
      <c r="H527"/>
    </row>
    <row r="528" spans="1:8" hidden="1">
      <c r="A528" t="s">
        <v>517</v>
      </c>
      <c r="B528" t="str">
        <f t="shared" si="40"/>
        <v>Manage human resource information systems  (HRIS) (10525)</v>
      </c>
      <c r="C528" t="str">
        <f t="shared" si="43"/>
        <v>6.7.4</v>
      </c>
      <c r="D528" t="str">
        <f t="shared" si="41"/>
        <v xml:space="preserve">Manage human resource information systems </v>
      </c>
      <c r="E528" t="str">
        <f t="shared" si="42"/>
        <v>HRIS)</v>
      </c>
      <c r="F528">
        <f t="shared" si="44"/>
        <v>3</v>
      </c>
      <c r="G528"/>
      <c r="H528"/>
    </row>
    <row r="529" spans="1:8" hidden="1">
      <c r="A529" t="s">
        <v>518</v>
      </c>
      <c r="B529" t="str">
        <f t="shared" si="40"/>
        <v>Develop and manage employee metrics  (10526)</v>
      </c>
      <c r="C529" t="str">
        <f t="shared" si="43"/>
        <v>6.7.5</v>
      </c>
      <c r="D529" t="str">
        <f t="shared" si="41"/>
        <v xml:space="preserve">Develop and manage employee metrics </v>
      </c>
      <c r="E529" t="str">
        <f t="shared" si="42"/>
        <v>10526</v>
      </c>
      <c r="F529">
        <f t="shared" si="44"/>
        <v>3</v>
      </c>
      <c r="G529"/>
      <c r="H529"/>
    </row>
    <row r="530" spans="1:8" hidden="1">
      <c r="A530" t="s">
        <v>519</v>
      </c>
      <c r="B530" t="str">
        <f t="shared" si="40"/>
        <v>Develop and manage time and attendance systems (10527)</v>
      </c>
      <c r="C530" t="str">
        <f t="shared" si="43"/>
        <v>6.7.6</v>
      </c>
      <c r="D530" t="str">
        <f t="shared" si="41"/>
        <v>Develop and manage time and attendance systems</v>
      </c>
      <c r="E530" t="str">
        <f t="shared" si="42"/>
        <v>10527</v>
      </c>
      <c r="F530">
        <f t="shared" si="44"/>
        <v>3</v>
      </c>
      <c r="G530"/>
      <c r="H530"/>
    </row>
    <row r="531" spans="1:8" hidden="1">
      <c r="A531" t="s">
        <v>520</v>
      </c>
      <c r="B531" t="str">
        <f t="shared" si="40"/>
        <v>Review retention and motivation indicators  (10510)</v>
      </c>
      <c r="C531" t="str">
        <f t="shared" si="43"/>
        <v>6.7.7</v>
      </c>
      <c r="D531" t="str">
        <f t="shared" si="41"/>
        <v xml:space="preserve">Review retention and motivation indicators </v>
      </c>
      <c r="E531" t="str">
        <f t="shared" si="42"/>
        <v>10510</v>
      </c>
      <c r="F531">
        <f t="shared" si="44"/>
        <v>3</v>
      </c>
      <c r="G531"/>
      <c r="H531"/>
    </row>
    <row r="532" spans="1:8" hidden="1">
      <c r="A532" t="s">
        <v>521</v>
      </c>
      <c r="B532" t="str">
        <f t="shared" si="40"/>
        <v>Manage/Collect employee suggestions and perform employee research (10530)</v>
      </c>
      <c r="C532" t="str">
        <f t="shared" si="43"/>
        <v>6.7.8</v>
      </c>
      <c r="D532" t="str">
        <f t="shared" si="41"/>
        <v>Manage/Collect employee suggestions and perform employee research</v>
      </c>
      <c r="E532" t="str">
        <f t="shared" si="42"/>
        <v>10530</v>
      </c>
      <c r="F532">
        <f t="shared" si="44"/>
        <v>3</v>
      </c>
      <c r="G532"/>
      <c r="H532"/>
    </row>
    <row r="533" spans="1:8">
      <c r="A533" t="s">
        <v>522</v>
      </c>
      <c r="B533" t="str">
        <f t="shared" si="40"/>
        <v>Manage employee communication (17057)</v>
      </c>
      <c r="C533" t="str">
        <f t="shared" si="43"/>
        <v>6.8</v>
      </c>
      <c r="D533" t="str">
        <f t="shared" si="41"/>
        <v>Manage employee communication</v>
      </c>
      <c r="E533" t="str">
        <f t="shared" si="42"/>
        <v>17057</v>
      </c>
      <c r="F533">
        <f t="shared" si="44"/>
        <v>2</v>
      </c>
      <c r="H533" s="3" t="s">
        <v>1209</v>
      </c>
    </row>
    <row r="534" spans="1:8" hidden="1">
      <c r="A534" t="s">
        <v>523</v>
      </c>
      <c r="B534" t="str">
        <f t="shared" si="40"/>
        <v>Develop employee communication plan  (10529)</v>
      </c>
      <c r="C534" t="str">
        <f t="shared" si="43"/>
        <v>6.8.1</v>
      </c>
      <c r="D534" t="str">
        <f t="shared" si="41"/>
        <v xml:space="preserve">Develop employee communication plan </v>
      </c>
      <c r="E534" t="str">
        <f t="shared" si="42"/>
        <v>10529</v>
      </c>
      <c r="F534">
        <f t="shared" si="44"/>
        <v>3</v>
      </c>
      <c r="G534"/>
      <c r="H534"/>
    </row>
    <row r="535" spans="1:8" hidden="1">
      <c r="A535" t="s">
        <v>524</v>
      </c>
      <c r="B535" t="str">
        <f t="shared" si="40"/>
        <v>Deliver employee communications (10532)</v>
      </c>
      <c r="C535" t="str">
        <f t="shared" si="43"/>
        <v>6.8.2</v>
      </c>
      <c r="D535" t="str">
        <f t="shared" si="41"/>
        <v>Deliver employee communications</v>
      </c>
      <c r="E535" t="str">
        <f t="shared" si="42"/>
        <v>10532</v>
      </c>
      <c r="F535">
        <f t="shared" si="44"/>
        <v>3</v>
      </c>
      <c r="G535"/>
      <c r="H535"/>
    </row>
    <row r="536" spans="1:8">
      <c r="A536" t="s">
        <v>1197</v>
      </c>
      <c r="B536" t="str">
        <f t="shared" si="40"/>
        <v>Manage Information Technology (10008)</v>
      </c>
      <c r="C536" t="str">
        <f t="shared" si="43"/>
        <v>7</v>
      </c>
      <c r="D536" t="str">
        <f t="shared" si="41"/>
        <v>Manage Information Technology</v>
      </c>
      <c r="E536" t="str">
        <f t="shared" si="42"/>
        <v>10008</v>
      </c>
      <c r="F536">
        <f t="shared" si="44"/>
        <v>1</v>
      </c>
      <c r="H536" s="3" t="s">
        <v>1209</v>
      </c>
    </row>
    <row r="537" spans="1:8">
      <c r="A537" t="s">
        <v>525</v>
      </c>
      <c r="B537" t="str">
        <f t="shared" si="40"/>
        <v>Manage the business of information technology (10563)</v>
      </c>
      <c r="C537" t="str">
        <f t="shared" si="43"/>
        <v>7.1</v>
      </c>
      <c r="D537" t="str">
        <f t="shared" si="41"/>
        <v>Manage the business of information technology</v>
      </c>
      <c r="E537" t="str">
        <f t="shared" si="42"/>
        <v>10563</v>
      </c>
      <c r="F537">
        <f t="shared" si="44"/>
        <v>2</v>
      </c>
    </row>
    <row r="538" spans="1:8" hidden="1">
      <c r="A538" t="s">
        <v>526</v>
      </c>
      <c r="B538" t="str">
        <f t="shared" si="40"/>
        <v>Develop the enterprise IT strategy (10570)</v>
      </c>
      <c r="C538" t="str">
        <f t="shared" si="43"/>
        <v>7.1.1</v>
      </c>
      <c r="D538" t="str">
        <f t="shared" si="41"/>
        <v>Develop the enterprise IT strategy</v>
      </c>
      <c r="E538" t="str">
        <f t="shared" si="42"/>
        <v>10570</v>
      </c>
      <c r="F538">
        <f t="shared" si="44"/>
        <v>3</v>
      </c>
      <c r="G538"/>
      <c r="H538"/>
    </row>
    <row r="539" spans="1:8" hidden="1">
      <c r="A539" t="s">
        <v>527</v>
      </c>
      <c r="B539" t="str">
        <f t="shared" si="40"/>
        <v>Build strategic intelligence (10603)</v>
      </c>
      <c r="C539" t="str">
        <f t="shared" si="43"/>
        <v>7.1.1.1</v>
      </c>
      <c r="D539" t="str">
        <f t="shared" si="41"/>
        <v>Build strategic intelligence</v>
      </c>
      <c r="E539" t="str">
        <f t="shared" si="42"/>
        <v>10603</v>
      </c>
      <c r="F539">
        <f t="shared" si="44"/>
        <v>4</v>
      </c>
      <c r="G539"/>
      <c r="H539"/>
    </row>
    <row r="540" spans="1:8" hidden="1">
      <c r="A540" t="s">
        <v>528</v>
      </c>
      <c r="B540" t="str">
        <f t="shared" si="40"/>
        <v>Identify long-term IT needs of the enterprise in collaboration with stakeholders (10604)</v>
      </c>
      <c r="C540" t="str">
        <f t="shared" si="43"/>
        <v>7.1.1.2</v>
      </c>
      <c r="D540" t="str">
        <f t="shared" si="41"/>
        <v>Identify long-term IT needs of the enterprise in collaboration with stakeholders</v>
      </c>
      <c r="E540" t="str">
        <f t="shared" si="42"/>
        <v>10604</v>
      </c>
      <c r="F540">
        <f t="shared" si="44"/>
        <v>4</v>
      </c>
      <c r="G540"/>
      <c r="H540"/>
    </row>
    <row r="541" spans="1:8" hidden="1">
      <c r="A541" t="s">
        <v>529</v>
      </c>
      <c r="B541" t="str">
        <f t="shared" si="40"/>
        <v>Define strategic standards, guidelines, and principles (10605)</v>
      </c>
      <c r="C541" t="str">
        <f t="shared" si="43"/>
        <v>7.1.1.3</v>
      </c>
      <c r="D541" t="str">
        <f t="shared" si="41"/>
        <v>Define strategic standards, guidelines, and principles</v>
      </c>
      <c r="E541" t="str">
        <f t="shared" si="42"/>
        <v>10605</v>
      </c>
      <c r="F541">
        <f t="shared" si="44"/>
        <v>4</v>
      </c>
      <c r="G541"/>
      <c r="H541"/>
    </row>
    <row r="542" spans="1:8" hidden="1">
      <c r="A542" t="s">
        <v>530</v>
      </c>
      <c r="B542" t="str">
        <f t="shared" si="40"/>
        <v>Define and establish IT architecture and development standards (10606)</v>
      </c>
      <c r="C542" t="str">
        <f t="shared" si="43"/>
        <v>7.1.1.4</v>
      </c>
      <c r="D542" t="str">
        <f t="shared" si="41"/>
        <v>Define and establish IT architecture and development standards</v>
      </c>
      <c r="E542" t="str">
        <f t="shared" si="42"/>
        <v>10606</v>
      </c>
      <c r="F542">
        <f t="shared" si="44"/>
        <v>4</v>
      </c>
      <c r="G542"/>
      <c r="H542"/>
    </row>
    <row r="543" spans="1:8" hidden="1">
      <c r="A543" t="s">
        <v>531</v>
      </c>
      <c r="B543" t="str">
        <f t="shared" si="40"/>
        <v>Define strategic vendors for IT components (10607)</v>
      </c>
      <c r="C543" t="str">
        <f t="shared" si="43"/>
        <v>7.1.1.5</v>
      </c>
      <c r="D543" t="str">
        <f t="shared" si="41"/>
        <v>Define strategic vendors for IT components</v>
      </c>
      <c r="E543" t="str">
        <f t="shared" si="42"/>
        <v>10607</v>
      </c>
      <c r="F543">
        <f t="shared" si="44"/>
        <v>4</v>
      </c>
      <c r="G543"/>
      <c r="H543"/>
    </row>
    <row r="544" spans="1:8" hidden="1">
      <c r="A544" t="s">
        <v>532</v>
      </c>
      <c r="B544" t="str">
        <f t="shared" si="40"/>
        <v>Establish IT governance organization and processes (10608)</v>
      </c>
      <c r="C544" t="str">
        <f t="shared" si="43"/>
        <v>7.1.1.6</v>
      </c>
      <c r="D544" t="str">
        <f t="shared" si="41"/>
        <v>Establish IT governance organization and processes</v>
      </c>
      <c r="E544" t="str">
        <f t="shared" si="42"/>
        <v>10608</v>
      </c>
      <c r="F544">
        <f t="shared" si="44"/>
        <v>4</v>
      </c>
      <c r="G544"/>
      <c r="H544"/>
    </row>
    <row r="545" spans="1:6" customFormat="1" hidden="1">
      <c r="A545" t="s">
        <v>533</v>
      </c>
      <c r="B545" t="str">
        <f t="shared" si="40"/>
        <v>Build strategic plan to support business objectives (10609)</v>
      </c>
      <c r="C545" t="str">
        <f t="shared" si="43"/>
        <v>7.1.1.7</v>
      </c>
      <c r="D545" t="str">
        <f t="shared" si="41"/>
        <v>Build strategic plan to support business objectives</v>
      </c>
      <c r="E545" t="str">
        <f t="shared" si="42"/>
        <v>10609</v>
      </c>
      <c r="F545">
        <f t="shared" si="44"/>
        <v>4</v>
      </c>
    </row>
    <row r="546" spans="1:6" customFormat="1" hidden="1">
      <c r="A546" t="s">
        <v>534</v>
      </c>
      <c r="B546" t="str">
        <f t="shared" si="40"/>
        <v>Define the enterprise architecture (10571)</v>
      </c>
      <c r="C546" t="str">
        <f t="shared" si="43"/>
        <v>7.1.2</v>
      </c>
      <c r="D546" t="str">
        <f t="shared" si="41"/>
        <v>Define the enterprise architecture</v>
      </c>
      <c r="E546" t="str">
        <f t="shared" si="42"/>
        <v>10571</v>
      </c>
      <c r="F546">
        <f t="shared" si="44"/>
        <v>3</v>
      </c>
    </row>
    <row r="547" spans="1:6" customFormat="1" hidden="1">
      <c r="A547" t="s">
        <v>535</v>
      </c>
      <c r="B547" t="str">
        <f t="shared" si="40"/>
        <v>Establish the enterprise architecture definition (10611)</v>
      </c>
      <c r="C547" t="str">
        <f t="shared" si="43"/>
        <v>7.1.2.1</v>
      </c>
      <c r="D547" t="str">
        <f t="shared" si="41"/>
        <v>Establish the enterprise architecture definition</v>
      </c>
      <c r="E547" t="str">
        <f t="shared" si="42"/>
        <v>10611</v>
      </c>
      <c r="F547">
        <f t="shared" si="44"/>
        <v>4</v>
      </c>
    </row>
    <row r="548" spans="1:6" customFormat="1" hidden="1">
      <c r="A548" t="s">
        <v>536</v>
      </c>
      <c r="B548" t="str">
        <f t="shared" si="40"/>
        <v>Confirm enterprise architecture maintenance approach (10612)</v>
      </c>
      <c r="C548" t="str">
        <f t="shared" si="43"/>
        <v>7.1.2.2</v>
      </c>
      <c r="D548" t="str">
        <f t="shared" si="41"/>
        <v>Confirm enterprise architecture maintenance approach</v>
      </c>
      <c r="E548" t="str">
        <f t="shared" si="42"/>
        <v>10612</v>
      </c>
      <c r="F548">
        <f t="shared" si="44"/>
        <v>4</v>
      </c>
    </row>
    <row r="549" spans="1:6" customFormat="1" hidden="1">
      <c r="A549" t="s">
        <v>537</v>
      </c>
      <c r="B549" t="str">
        <f t="shared" si="40"/>
        <v>Maintain the relevance of the enterprise architecture (10613)</v>
      </c>
      <c r="C549" t="str">
        <f t="shared" si="43"/>
        <v>7.1.2.3</v>
      </c>
      <c r="D549" t="str">
        <f t="shared" si="41"/>
        <v>Maintain the relevance of the enterprise architecture</v>
      </c>
      <c r="E549" t="str">
        <f t="shared" si="42"/>
        <v>10613</v>
      </c>
      <c r="F549">
        <f t="shared" si="44"/>
        <v>4</v>
      </c>
    </row>
    <row r="550" spans="1:6" customFormat="1" hidden="1">
      <c r="A550" t="s">
        <v>538</v>
      </c>
      <c r="B550" t="str">
        <f t="shared" si="40"/>
        <v>Act as clearinghouse for IT research and innovation (10614)</v>
      </c>
      <c r="C550" t="str">
        <f t="shared" si="43"/>
        <v>7.1.2.4</v>
      </c>
      <c r="D550" t="str">
        <f t="shared" si="41"/>
        <v>Act as clearinghouse for IT research and innovation</v>
      </c>
      <c r="E550" t="str">
        <f t="shared" si="42"/>
        <v>10614</v>
      </c>
      <c r="F550">
        <f t="shared" si="44"/>
        <v>4</v>
      </c>
    </row>
    <row r="551" spans="1:6" customFormat="1" hidden="1">
      <c r="A551" t="s">
        <v>539</v>
      </c>
      <c r="B551" t="str">
        <f t="shared" si="40"/>
        <v>Govern the enterprise architecture (10615)</v>
      </c>
      <c r="C551" t="str">
        <f t="shared" si="43"/>
        <v>7.1.2.5</v>
      </c>
      <c r="D551" t="str">
        <f t="shared" si="41"/>
        <v>Govern the enterprise architecture</v>
      </c>
      <c r="E551" t="str">
        <f t="shared" si="42"/>
        <v>10615</v>
      </c>
      <c r="F551">
        <f t="shared" si="44"/>
        <v>4</v>
      </c>
    </row>
    <row r="552" spans="1:6" customFormat="1" hidden="1">
      <c r="A552" t="s">
        <v>540</v>
      </c>
      <c r="B552" t="str">
        <f t="shared" si="40"/>
        <v>Manage the IT portfolio (10572)</v>
      </c>
      <c r="C552" t="str">
        <f t="shared" si="43"/>
        <v>7.1.3</v>
      </c>
      <c r="D552" t="str">
        <f t="shared" si="41"/>
        <v>Manage the IT portfolio</v>
      </c>
      <c r="E552" t="str">
        <f t="shared" si="42"/>
        <v>10572</v>
      </c>
      <c r="F552">
        <f t="shared" si="44"/>
        <v>3</v>
      </c>
    </row>
    <row r="553" spans="1:6" customFormat="1" hidden="1">
      <c r="A553" t="s">
        <v>541</v>
      </c>
      <c r="B553" t="str">
        <f t="shared" si="40"/>
        <v>Establish the IT portfolio (10616)</v>
      </c>
      <c r="C553" t="str">
        <f t="shared" si="43"/>
        <v>7.1.3.1</v>
      </c>
      <c r="D553" t="str">
        <f t="shared" si="41"/>
        <v>Establish the IT portfolio</v>
      </c>
      <c r="E553" t="str">
        <f t="shared" si="42"/>
        <v>10616</v>
      </c>
      <c r="F553">
        <f t="shared" si="44"/>
        <v>4</v>
      </c>
    </row>
    <row r="554" spans="1:6" customFormat="1" hidden="1">
      <c r="A554" t="s">
        <v>542</v>
      </c>
      <c r="B554" t="str">
        <f t="shared" ref="B554:B617" si="45">RIGHT(A554,LEN(A554)-FIND(" ",A554))</f>
        <v>Analyze and evaluate the value of the iT portfolio for the enterprise (10617)</v>
      </c>
      <c r="C554" t="str">
        <f t="shared" si="43"/>
        <v>7.1.3.2</v>
      </c>
      <c r="D554" t="str">
        <f t="shared" si="41"/>
        <v>Analyze and evaluate the value of the iT portfolio for the enterprise</v>
      </c>
      <c r="E554" t="str">
        <f t="shared" si="42"/>
        <v>10617</v>
      </c>
      <c r="F554">
        <f t="shared" si="44"/>
        <v>4</v>
      </c>
    </row>
    <row r="555" spans="1:6" customFormat="1" hidden="1">
      <c r="A555" t="s">
        <v>543</v>
      </c>
      <c r="B555" t="str">
        <f t="shared" si="45"/>
        <v>Provision resources in accordance with strategic priorities (10618)</v>
      </c>
      <c r="C555" t="str">
        <f t="shared" si="43"/>
        <v>7.1.3.3</v>
      </c>
      <c r="D555" t="str">
        <f t="shared" si="41"/>
        <v>Provision resources in accordance with strategic priorities</v>
      </c>
      <c r="E555" t="str">
        <f t="shared" si="42"/>
        <v>10618</v>
      </c>
      <c r="F555">
        <f t="shared" si="44"/>
        <v>4</v>
      </c>
    </row>
    <row r="556" spans="1:6" customFormat="1" hidden="1">
      <c r="A556" t="s">
        <v>544</v>
      </c>
      <c r="B556" t="str">
        <f t="shared" si="45"/>
        <v>Perform IT research and innovation (10573)</v>
      </c>
      <c r="C556" t="str">
        <f t="shared" si="43"/>
        <v>7.1.4</v>
      </c>
      <c r="D556" t="str">
        <f t="shared" si="41"/>
        <v>Perform IT research and innovation</v>
      </c>
      <c r="E556" t="str">
        <f t="shared" si="42"/>
        <v>10573</v>
      </c>
      <c r="F556">
        <f t="shared" si="44"/>
        <v>3</v>
      </c>
    </row>
    <row r="557" spans="1:6" customFormat="1" hidden="1">
      <c r="A557" t="s">
        <v>545</v>
      </c>
      <c r="B557" t="str">
        <f t="shared" si="45"/>
        <v>Research technologies to innovate IT services and solutions (10620)</v>
      </c>
      <c r="C557" t="str">
        <f t="shared" si="43"/>
        <v>7.1.4.1</v>
      </c>
      <c r="D557" t="str">
        <f t="shared" si="41"/>
        <v>Research technologies to innovate IT services and solutions</v>
      </c>
      <c r="E557" t="str">
        <f t="shared" si="42"/>
        <v>10620</v>
      </c>
      <c r="F557">
        <f t="shared" si="44"/>
        <v>4</v>
      </c>
    </row>
    <row r="558" spans="1:6" customFormat="1" hidden="1">
      <c r="A558" t="s">
        <v>546</v>
      </c>
      <c r="B558" t="str">
        <f t="shared" si="45"/>
        <v>Transition viable technologies for IT services and solutions development (10621)</v>
      </c>
      <c r="C558" t="str">
        <f t="shared" si="43"/>
        <v>7.1.4.2</v>
      </c>
      <c r="D558" t="str">
        <f t="shared" si="41"/>
        <v>Transition viable technologies for IT services and solutions development</v>
      </c>
      <c r="E558" t="str">
        <f t="shared" si="42"/>
        <v>10621</v>
      </c>
      <c r="F558">
        <f t="shared" si="44"/>
        <v>4</v>
      </c>
    </row>
    <row r="559" spans="1:6" customFormat="1" hidden="1">
      <c r="A559" t="s">
        <v>547</v>
      </c>
      <c r="B559" t="str">
        <f t="shared" si="45"/>
        <v>Evaluate and communicate IT business value and performance (10575)</v>
      </c>
      <c r="C559" t="str">
        <f t="shared" si="43"/>
        <v>7.1.5</v>
      </c>
      <c r="D559" t="str">
        <f t="shared" si="41"/>
        <v>Evaluate and communicate IT business value and performance</v>
      </c>
      <c r="E559" t="str">
        <f t="shared" si="42"/>
        <v>10575</v>
      </c>
      <c r="F559">
        <f t="shared" si="44"/>
        <v>3</v>
      </c>
    </row>
    <row r="560" spans="1:6" customFormat="1" hidden="1">
      <c r="A560" t="s">
        <v>548</v>
      </c>
      <c r="B560" t="str">
        <f t="shared" si="45"/>
        <v>Establish and monitor key performance indicators (10625)</v>
      </c>
      <c r="C560" t="str">
        <f t="shared" si="43"/>
        <v>7.1.5.1</v>
      </c>
      <c r="D560" t="str">
        <f t="shared" si="41"/>
        <v>Establish and monitor key performance indicators</v>
      </c>
      <c r="E560" t="str">
        <f t="shared" si="42"/>
        <v>10625</v>
      </c>
      <c r="F560">
        <f t="shared" si="44"/>
        <v>4</v>
      </c>
    </row>
    <row r="561" spans="1:8" hidden="1">
      <c r="A561" t="s">
        <v>549</v>
      </c>
      <c r="B561" t="str">
        <f t="shared" si="45"/>
        <v>Evaluate IT plan performance (10626)</v>
      </c>
      <c r="C561" t="str">
        <f t="shared" si="43"/>
        <v>7.1.5.2</v>
      </c>
      <c r="D561" t="str">
        <f t="shared" si="41"/>
        <v>Evaluate IT plan performance</v>
      </c>
      <c r="E561" t="str">
        <f t="shared" si="42"/>
        <v>10626</v>
      </c>
      <c r="F561">
        <f t="shared" si="44"/>
        <v>4</v>
      </c>
      <c r="G561"/>
      <c r="H561"/>
    </row>
    <row r="562" spans="1:8" hidden="1">
      <c r="A562" t="s">
        <v>550</v>
      </c>
      <c r="B562" t="str">
        <f t="shared" si="45"/>
        <v>Communicate IT value (10627)</v>
      </c>
      <c r="C562" t="str">
        <f t="shared" si="43"/>
        <v>7.1.5.3</v>
      </c>
      <c r="D562" t="str">
        <f t="shared" si="41"/>
        <v>Communicate IT value</v>
      </c>
      <c r="E562" t="str">
        <f t="shared" si="42"/>
        <v>10627</v>
      </c>
      <c r="F562">
        <f t="shared" si="44"/>
        <v>4</v>
      </c>
      <c r="G562"/>
      <c r="H562"/>
    </row>
    <row r="563" spans="1:8">
      <c r="A563" t="s">
        <v>551</v>
      </c>
      <c r="B563" t="str">
        <f t="shared" si="45"/>
        <v>Develop and manage IT customer relationships (10564)</v>
      </c>
      <c r="C563" t="str">
        <f t="shared" si="43"/>
        <v>7.2</v>
      </c>
      <c r="D563" t="str">
        <f t="shared" si="41"/>
        <v>Develop and manage IT customer relationships</v>
      </c>
      <c r="E563" t="str">
        <f t="shared" si="42"/>
        <v>10564</v>
      </c>
      <c r="F563">
        <f t="shared" si="44"/>
        <v>2</v>
      </c>
    </row>
    <row r="564" spans="1:8" hidden="1">
      <c r="A564" t="s">
        <v>552</v>
      </c>
      <c r="B564" t="str">
        <f t="shared" si="45"/>
        <v>Develop IT services and solutions strategy (10578)</v>
      </c>
      <c r="C564" t="str">
        <f t="shared" si="43"/>
        <v>7.2.1</v>
      </c>
      <c r="D564" t="str">
        <f t="shared" si="41"/>
        <v>Develop IT services and solutions strategy</v>
      </c>
      <c r="E564" t="str">
        <f t="shared" si="42"/>
        <v>10578</v>
      </c>
      <c r="F564">
        <f t="shared" si="44"/>
        <v>3</v>
      </c>
      <c r="G564"/>
      <c r="H564"/>
    </row>
    <row r="565" spans="1:8" hidden="1">
      <c r="A565" t="s">
        <v>553</v>
      </c>
      <c r="B565" t="str">
        <f t="shared" si="45"/>
        <v>Research IT services and solutions to address business and user requirements  (11244)</v>
      </c>
      <c r="C565" t="str">
        <f t="shared" si="43"/>
        <v>7.2.1.1</v>
      </c>
      <c r="D565" t="str">
        <f t="shared" si="41"/>
        <v xml:space="preserve">Research IT services and solutions to address business and user requirements </v>
      </c>
      <c r="E565" t="str">
        <f t="shared" si="42"/>
        <v>11244</v>
      </c>
      <c r="F565">
        <f t="shared" si="44"/>
        <v>4</v>
      </c>
      <c r="G565"/>
      <c r="H565"/>
    </row>
    <row r="566" spans="1:8" hidden="1">
      <c r="A566" t="s">
        <v>554</v>
      </c>
      <c r="B566" t="str">
        <f t="shared" si="45"/>
        <v>Translate business and user requirements into IT services and solutions requirements  (11245)</v>
      </c>
      <c r="C566" t="str">
        <f t="shared" si="43"/>
        <v>7.2.1.2</v>
      </c>
      <c r="D566" t="str">
        <f t="shared" si="41"/>
        <v xml:space="preserve">Translate business and user requirements into IT services and solutions requirements </v>
      </c>
      <c r="E566" t="str">
        <f t="shared" si="42"/>
        <v>11245</v>
      </c>
      <c r="F566">
        <f t="shared" si="44"/>
        <v>4</v>
      </c>
      <c r="G566"/>
      <c r="H566"/>
    </row>
    <row r="567" spans="1:8" hidden="1">
      <c r="A567" t="s">
        <v>555</v>
      </c>
      <c r="B567" t="str">
        <f t="shared" si="45"/>
        <v>Formulate IT services and solutions strategic initiatives (11246)</v>
      </c>
      <c r="C567" t="str">
        <f t="shared" si="43"/>
        <v>7.2.1.3</v>
      </c>
      <c r="D567" t="str">
        <f t="shared" si="41"/>
        <v>Formulate IT services and solutions strategic initiatives</v>
      </c>
      <c r="E567" t="str">
        <f t="shared" si="42"/>
        <v>11246</v>
      </c>
      <c r="F567">
        <f t="shared" si="44"/>
        <v>4</v>
      </c>
      <c r="G567"/>
      <c r="H567"/>
    </row>
    <row r="568" spans="1:8" hidden="1">
      <c r="A568" t="s">
        <v>556</v>
      </c>
      <c r="B568" t="str">
        <f t="shared" si="45"/>
        <v>Coordinate strategies with internal stakeholders to ensure alignment (11247)</v>
      </c>
      <c r="C568" t="str">
        <f t="shared" si="43"/>
        <v>7.2.1.4</v>
      </c>
      <c r="D568" t="str">
        <f t="shared" si="41"/>
        <v>Coordinate strategies with internal stakeholders to ensure alignment</v>
      </c>
      <c r="E568" t="str">
        <f t="shared" si="42"/>
        <v>11247</v>
      </c>
      <c r="F568">
        <f t="shared" si="44"/>
        <v>4</v>
      </c>
      <c r="G568"/>
      <c r="H568"/>
    </row>
    <row r="569" spans="1:8" hidden="1">
      <c r="A569" t="s">
        <v>557</v>
      </c>
      <c r="B569" t="str">
        <f t="shared" si="45"/>
        <v>Evaluate and select IT services and solutions strategic initiatives (11248)</v>
      </c>
      <c r="C569" t="str">
        <f t="shared" si="43"/>
        <v>7.2.1.5</v>
      </c>
      <c r="D569" t="str">
        <f t="shared" si="41"/>
        <v>Evaluate and select IT services and solutions strategic initiatives</v>
      </c>
      <c r="E569" t="str">
        <f t="shared" si="42"/>
        <v>11248</v>
      </c>
      <c r="F569">
        <f t="shared" si="44"/>
        <v>4</v>
      </c>
      <c r="G569"/>
      <c r="H569"/>
    </row>
    <row r="570" spans="1:8" hidden="1">
      <c r="A570" t="s">
        <v>558</v>
      </c>
      <c r="B570" t="str">
        <f t="shared" si="45"/>
        <v>Develop and manage IT service levels (10579)</v>
      </c>
      <c r="C570" t="str">
        <f t="shared" si="43"/>
        <v>7.2.2</v>
      </c>
      <c r="D570" t="str">
        <f t="shared" si="41"/>
        <v>Develop and manage IT service levels</v>
      </c>
      <c r="E570" t="str">
        <f t="shared" si="42"/>
        <v>10579</v>
      </c>
      <c r="F570">
        <f t="shared" si="44"/>
        <v>3</v>
      </c>
      <c r="G570"/>
      <c r="H570"/>
    </row>
    <row r="571" spans="1:8" hidden="1">
      <c r="A571" t="s">
        <v>559</v>
      </c>
      <c r="B571" t="str">
        <f t="shared" si="45"/>
        <v>Create and maintain the IT services and solutions catalog (10640)</v>
      </c>
      <c r="C571" t="str">
        <f t="shared" si="43"/>
        <v>7.2.2.1</v>
      </c>
      <c r="D571" t="str">
        <f t="shared" si="41"/>
        <v>Create and maintain the IT services and solutions catalog</v>
      </c>
      <c r="E571" t="str">
        <f t="shared" si="42"/>
        <v>10640</v>
      </c>
      <c r="F571">
        <f t="shared" si="44"/>
        <v>4</v>
      </c>
      <c r="G571"/>
      <c r="H571"/>
    </row>
    <row r="572" spans="1:8" hidden="1">
      <c r="A572" t="s">
        <v>560</v>
      </c>
      <c r="B572" t="str">
        <f t="shared" si="45"/>
        <v>Establish and maintain business and IT service-level agreements (10641)</v>
      </c>
      <c r="C572" t="str">
        <f t="shared" si="43"/>
        <v>7.2.2.2</v>
      </c>
      <c r="D572" t="str">
        <f t="shared" si="41"/>
        <v>Establish and maintain business and IT service-level agreements</v>
      </c>
      <c r="E572" t="str">
        <f t="shared" si="42"/>
        <v>10641</v>
      </c>
      <c r="F572">
        <f t="shared" si="44"/>
        <v>4</v>
      </c>
      <c r="G572"/>
      <c r="H572"/>
    </row>
    <row r="573" spans="1:8" hidden="1">
      <c r="A573" t="s">
        <v>561</v>
      </c>
      <c r="B573" t="str">
        <f t="shared" si="45"/>
        <v>Evaluate and report service-level attainment results (10642)</v>
      </c>
      <c r="C573" t="str">
        <f t="shared" si="43"/>
        <v>7.2.2.3</v>
      </c>
      <c r="D573" t="str">
        <f t="shared" ref="D573:D636" si="46">LEFT(B573,FIND("(",B573)-2)</f>
        <v>Evaluate and report service-level attainment results</v>
      </c>
      <c r="E573" t="str">
        <f t="shared" ref="E573:E636" si="47">MID(B573,FIND("(",B573)+1,5)</f>
        <v>10642</v>
      </c>
      <c r="F573">
        <f t="shared" si="44"/>
        <v>4</v>
      </c>
      <c r="G573"/>
      <c r="H573"/>
    </row>
    <row r="574" spans="1:8" hidden="1">
      <c r="A574" t="s">
        <v>562</v>
      </c>
      <c r="B574" t="str">
        <f t="shared" si="45"/>
        <v>Communicate business and IT service-level improvement opportunities (10643)</v>
      </c>
      <c r="C574" t="str">
        <f t="shared" si="43"/>
        <v>7.2.2.4</v>
      </c>
      <c r="D574" t="str">
        <f t="shared" si="46"/>
        <v>Communicate business and IT service-level improvement opportunities</v>
      </c>
      <c r="E574" t="str">
        <f t="shared" si="47"/>
        <v>10643</v>
      </c>
      <c r="F574">
        <f t="shared" si="44"/>
        <v>4</v>
      </c>
      <c r="G574"/>
      <c r="H574"/>
    </row>
    <row r="575" spans="1:8" hidden="1">
      <c r="A575" t="s">
        <v>563</v>
      </c>
      <c r="B575" t="str">
        <f t="shared" si="45"/>
        <v>Perform demand-side management (DSM) for IT services (10580)</v>
      </c>
      <c r="C575" t="str">
        <f t="shared" si="43"/>
        <v>7.2.3</v>
      </c>
      <c r="D575" t="str">
        <f t="shared" si="46"/>
        <v>Perform demand-side management</v>
      </c>
      <c r="E575" t="str">
        <f t="shared" si="47"/>
        <v xml:space="preserve">DSM) </v>
      </c>
      <c r="F575">
        <f t="shared" si="44"/>
        <v>3</v>
      </c>
      <c r="G575"/>
      <c r="H575"/>
    </row>
    <row r="576" spans="1:8" hidden="1">
      <c r="A576" t="s">
        <v>564</v>
      </c>
      <c r="B576" t="str">
        <f t="shared" si="45"/>
        <v>Analyze IT services and solutions consumption and usage (10644)</v>
      </c>
      <c r="C576" t="str">
        <f t="shared" si="43"/>
        <v>7.2.3.1</v>
      </c>
      <c r="D576" t="str">
        <f t="shared" si="46"/>
        <v>Analyze IT services and solutions consumption and usage</v>
      </c>
      <c r="E576" t="str">
        <f t="shared" si="47"/>
        <v>10644</v>
      </c>
      <c r="F576">
        <f t="shared" si="44"/>
        <v>4</v>
      </c>
      <c r="G576"/>
      <c r="H576"/>
    </row>
    <row r="577" spans="1:8" hidden="1">
      <c r="A577" t="s">
        <v>565</v>
      </c>
      <c r="B577" t="str">
        <f t="shared" si="45"/>
        <v>Develop and implement incentive programs that improve consumption efficiency (10645)</v>
      </c>
      <c r="C577" t="str">
        <f t="shared" si="43"/>
        <v>7.2.3.2</v>
      </c>
      <c r="D577" t="str">
        <f t="shared" si="46"/>
        <v>Develop and implement incentive programs that improve consumption efficiency</v>
      </c>
      <c r="E577" t="str">
        <f t="shared" si="47"/>
        <v>10645</v>
      </c>
      <c r="F577">
        <f t="shared" si="44"/>
        <v>4</v>
      </c>
      <c r="G577"/>
      <c r="H577"/>
    </row>
    <row r="578" spans="1:8" hidden="1">
      <c r="A578" t="s">
        <v>566</v>
      </c>
      <c r="B578" t="str">
        <f t="shared" si="45"/>
        <v>Develop volume/unit forecast for IT services and solutions (10646)</v>
      </c>
      <c r="C578" t="str">
        <f t="shared" si="43"/>
        <v>7.2.3.3</v>
      </c>
      <c r="D578" t="str">
        <f t="shared" si="46"/>
        <v>Develop volume/unit forecast for IT services and solutions</v>
      </c>
      <c r="E578" t="str">
        <f t="shared" si="47"/>
        <v>10646</v>
      </c>
      <c r="F578">
        <f t="shared" si="44"/>
        <v>4</v>
      </c>
      <c r="G578"/>
      <c r="H578"/>
    </row>
    <row r="579" spans="1:8" hidden="1">
      <c r="A579" t="s">
        <v>567</v>
      </c>
      <c r="B579" t="str">
        <f t="shared" si="45"/>
        <v>Manage IT customer satisfaction (10581)</v>
      </c>
      <c r="C579" t="str">
        <f t="shared" ref="C579:C642" si="48">LEFT(A579,FIND(" ",A579)-1)</f>
        <v>7.2.4</v>
      </c>
      <c r="D579" t="str">
        <f t="shared" si="46"/>
        <v>Manage IT customer satisfaction</v>
      </c>
      <c r="E579" t="str">
        <f t="shared" si="47"/>
        <v>10581</v>
      </c>
      <c r="F579">
        <f t="shared" ref="F579:F642" si="49">INT((LEN(C579)+1)/2)</f>
        <v>3</v>
      </c>
      <c r="G579"/>
      <c r="H579"/>
    </row>
    <row r="580" spans="1:8" hidden="1">
      <c r="A580" t="s">
        <v>568</v>
      </c>
      <c r="B580" t="str">
        <f t="shared" si="45"/>
        <v>Capture and analyze customer satisfaction  (10647)</v>
      </c>
      <c r="C580" t="str">
        <f t="shared" si="48"/>
        <v>7.2.4.1</v>
      </c>
      <c r="D580" t="str">
        <f t="shared" si="46"/>
        <v xml:space="preserve">Capture and analyze customer satisfaction </v>
      </c>
      <c r="E580" t="str">
        <f t="shared" si="47"/>
        <v>10647</v>
      </c>
      <c r="F580">
        <f t="shared" si="49"/>
        <v>4</v>
      </c>
      <c r="G580"/>
      <c r="H580"/>
    </row>
    <row r="581" spans="1:8" hidden="1">
      <c r="A581" t="s">
        <v>569</v>
      </c>
      <c r="B581" t="str">
        <f t="shared" si="45"/>
        <v>Assess and communicate customer satisfaction patterns (10648)</v>
      </c>
      <c r="C581" t="str">
        <f t="shared" si="48"/>
        <v>7.2.4.2</v>
      </c>
      <c r="D581" t="str">
        <f t="shared" si="46"/>
        <v>Assess and communicate customer satisfaction patterns</v>
      </c>
      <c r="E581" t="str">
        <f t="shared" si="47"/>
        <v>10648</v>
      </c>
      <c r="F581">
        <f t="shared" si="49"/>
        <v>4</v>
      </c>
      <c r="G581"/>
      <c r="H581"/>
    </row>
    <row r="582" spans="1:8" hidden="1">
      <c r="A582" t="s">
        <v>570</v>
      </c>
      <c r="B582" t="str">
        <f t="shared" si="45"/>
        <v>Initiate improvements based on customer satisfaction patterns (10649)</v>
      </c>
      <c r="C582" t="str">
        <f t="shared" si="48"/>
        <v>7.2.4.3</v>
      </c>
      <c r="D582" t="str">
        <f t="shared" si="46"/>
        <v>Initiate improvements based on customer satisfaction patterns</v>
      </c>
      <c r="E582" t="str">
        <f t="shared" si="47"/>
        <v>10649</v>
      </c>
      <c r="F582">
        <f t="shared" si="49"/>
        <v>4</v>
      </c>
      <c r="G582"/>
      <c r="H582"/>
    </row>
    <row r="583" spans="1:8" hidden="1">
      <c r="A583" t="s">
        <v>571</v>
      </c>
      <c r="B583" t="str">
        <f t="shared" si="45"/>
        <v>Market IT services and solutions (10582)</v>
      </c>
      <c r="C583" t="str">
        <f t="shared" si="48"/>
        <v>7.2.5</v>
      </c>
      <c r="D583" t="str">
        <f t="shared" si="46"/>
        <v>Market IT services and solutions</v>
      </c>
      <c r="E583" t="str">
        <f t="shared" si="47"/>
        <v>10582</v>
      </c>
      <c r="F583">
        <f t="shared" si="49"/>
        <v>3</v>
      </c>
      <c r="G583"/>
      <c r="H583"/>
    </row>
    <row r="584" spans="1:8" hidden="1">
      <c r="A584" t="s">
        <v>572</v>
      </c>
      <c r="B584" t="str">
        <f t="shared" si="45"/>
        <v>Develop IT services and solutions marketing strategy (10650)</v>
      </c>
      <c r="C584" t="str">
        <f t="shared" si="48"/>
        <v>7.2.5.1</v>
      </c>
      <c r="D584" t="str">
        <f t="shared" si="46"/>
        <v>Develop IT services and solutions marketing strategy</v>
      </c>
      <c r="E584" t="str">
        <f t="shared" si="47"/>
        <v>10650</v>
      </c>
      <c r="F584">
        <f t="shared" si="49"/>
        <v>4</v>
      </c>
      <c r="G584"/>
      <c r="H584"/>
    </row>
    <row r="585" spans="1:8" hidden="1">
      <c r="A585" t="s">
        <v>573</v>
      </c>
      <c r="B585" t="str">
        <f t="shared" si="45"/>
        <v>Develop and manage IT customer strategy  (10651)</v>
      </c>
      <c r="C585" t="str">
        <f t="shared" si="48"/>
        <v>7.2.5.2</v>
      </c>
      <c r="D585" t="str">
        <f t="shared" si="46"/>
        <v xml:space="preserve">Develop and manage IT customer strategy </v>
      </c>
      <c r="E585" t="str">
        <f t="shared" si="47"/>
        <v>10651</v>
      </c>
      <c r="F585">
        <f t="shared" si="49"/>
        <v>4</v>
      </c>
      <c r="G585"/>
      <c r="H585"/>
    </row>
    <row r="586" spans="1:8" hidden="1">
      <c r="A586" t="s">
        <v>574</v>
      </c>
      <c r="B586" t="str">
        <f t="shared" si="45"/>
        <v>Manage IT services and solutions advertising and promotional campaigns  (10652)</v>
      </c>
      <c r="C586" t="str">
        <f t="shared" si="48"/>
        <v>7.2.5.3</v>
      </c>
      <c r="D586" t="str">
        <f t="shared" si="46"/>
        <v xml:space="preserve">Manage IT services and solutions advertising and promotional campaigns </v>
      </c>
      <c r="E586" t="str">
        <f t="shared" si="47"/>
        <v>10652</v>
      </c>
      <c r="F586">
        <f t="shared" si="49"/>
        <v>4</v>
      </c>
      <c r="G586"/>
      <c r="H586"/>
    </row>
    <row r="587" spans="1:8" hidden="1">
      <c r="A587" t="s">
        <v>575</v>
      </c>
      <c r="B587" t="str">
        <f t="shared" si="45"/>
        <v>Process and track IT services and solutions orders (10653)</v>
      </c>
      <c r="C587" t="str">
        <f t="shared" si="48"/>
        <v>7.2.5.4</v>
      </c>
      <c r="D587" t="str">
        <f t="shared" si="46"/>
        <v>Process and track IT services and solutions orders</v>
      </c>
      <c r="E587" t="str">
        <f t="shared" si="47"/>
        <v>10653</v>
      </c>
      <c r="F587">
        <f t="shared" si="49"/>
        <v>4</v>
      </c>
      <c r="G587"/>
      <c r="H587"/>
    </row>
    <row r="588" spans="1:8">
      <c r="A588" t="s">
        <v>576</v>
      </c>
      <c r="B588" t="str">
        <f t="shared" si="45"/>
        <v>Develop and implement security, privacy, and data protection controls (11220)</v>
      </c>
      <c r="C588" t="str">
        <f t="shared" si="48"/>
        <v>7.3</v>
      </c>
      <c r="D588" t="str">
        <f t="shared" si="46"/>
        <v>Develop and implement security, privacy, and data protection controls</v>
      </c>
      <c r="E588" t="str">
        <f t="shared" si="47"/>
        <v>11220</v>
      </c>
      <c r="F588">
        <f t="shared" si="49"/>
        <v>2</v>
      </c>
    </row>
    <row r="589" spans="1:8" hidden="1">
      <c r="A589" t="s">
        <v>577</v>
      </c>
      <c r="B589" t="str">
        <f t="shared" si="45"/>
        <v>Establish information security, privacy, and data protection strategies and levels (11230)</v>
      </c>
      <c r="C589" t="str">
        <f t="shared" si="48"/>
        <v>7.3.1</v>
      </c>
      <c r="D589" t="str">
        <f t="shared" si="46"/>
        <v>Establish information security, privacy, and data protection strategies and levels</v>
      </c>
      <c r="E589" t="str">
        <f t="shared" si="47"/>
        <v>11230</v>
      </c>
      <c r="F589">
        <f t="shared" si="49"/>
        <v>3</v>
      </c>
      <c r="G589"/>
      <c r="H589"/>
    </row>
    <row r="590" spans="1:8" hidden="1">
      <c r="A590" t="s">
        <v>578</v>
      </c>
      <c r="B590" t="str">
        <f t="shared" si="45"/>
        <v xml:space="preserve">Test, evaluate, and implement information security and privacy and data protection controls (11231) </v>
      </c>
      <c r="C590" t="str">
        <f t="shared" si="48"/>
        <v>7.3.2</v>
      </c>
      <c r="D590" t="str">
        <f t="shared" si="46"/>
        <v>Test, evaluate, and implement information security and privacy and data protection controls</v>
      </c>
      <c r="E590" t="str">
        <f t="shared" si="47"/>
        <v>11231</v>
      </c>
      <c r="F590">
        <f t="shared" si="49"/>
        <v>3</v>
      </c>
      <c r="G590"/>
      <c r="H590"/>
    </row>
    <row r="591" spans="1:8">
      <c r="A591" t="s">
        <v>579</v>
      </c>
      <c r="B591" t="str">
        <f t="shared" si="45"/>
        <v>Manage enterprise information (10565)</v>
      </c>
      <c r="C591" t="str">
        <f t="shared" si="48"/>
        <v>7.4</v>
      </c>
      <c r="D591" t="str">
        <f t="shared" si="46"/>
        <v>Manage enterprise information</v>
      </c>
      <c r="E591" t="str">
        <f t="shared" si="47"/>
        <v>10565</v>
      </c>
      <c r="F591">
        <f t="shared" si="49"/>
        <v>2</v>
      </c>
    </row>
    <row r="592" spans="1:8" hidden="1">
      <c r="A592" t="s">
        <v>580</v>
      </c>
      <c r="B592" t="str">
        <f t="shared" si="45"/>
        <v>Develop information and content management strategies (10583)</v>
      </c>
      <c r="C592" t="str">
        <f t="shared" si="48"/>
        <v>7.4.1</v>
      </c>
      <c r="D592" t="str">
        <f t="shared" si="46"/>
        <v>Develop information and content management strategies</v>
      </c>
      <c r="E592" t="str">
        <f t="shared" si="47"/>
        <v>10583</v>
      </c>
      <c r="F592">
        <f t="shared" si="49"/>
        <v>3</v>
      </c>
      <c r="G592"/>
      <c r="H592"/>
    </row>
    <row r="593" spans="1:8" hidden="1">
      <c r="A593" t="s">
        <v>581</v>
      </c>
      <c r="B593" t="str">
        <f t="shared" si="45"/>
        <v>Understand information and content management needs and the role of IT services for executing the business strategy  (10654)</v>
      </c>
      <c r="C593" t="str">
        <f t="shared" si="48"/>
        <v>7.4.1.1</v>
      </c>
      <c r="D593" t="str">
        <f t="shared" si="46"/>
        <v xml:space="preserve">Understand information and content management needs and the role of IT services for executing the business strategy </v>
      </c>
      <c r="E593" t="str">
        <f t="shared" si="47"/>
        <v>10654</v>
      </c>
      <c r="F593">
        <f t="shared" si="49"/>
        <v>4</v>
      </c>
      <c r="G593"/>
      <c r="H593"/>
    </row>
    <row r="594" spans="1:8" hidden="1">
      <c r="A594" t="s">
        <v>582</v>
      </c>
      <c r="B594" t="str">
        <f t="shared" si="45"/>
        <v>Assess the information and content management implications of new technologies (10655)</v>
      </c>
      <c r="C594" t="str">
        <f t="shared" si="48"/>
        <v>7.4.1.2</v>
      </c>
      <c r="D594" t="str">
        <f t="shared" si="46"/>
        <v>Assess the information and content management implications of new technologies</v>
      </c>
      <c r="E594" t="str">
        <f t="shared" si="47"/>
        <v>10655</v>
      </c>
      <c r="F594">
        <f t="shared" si="49"/>
        <v>4</v>
      </c>
      <c r="G594"/>
      <c r="H594"/>
    </row>
    <row r="595" spans="1:8" hidden="1">
      <c r="A595" t="s">
        <v>583</v>
      </c>
      <c r="B595" t="str">
        <f t="shared" si="45"/>
        <v>Identify and prioritize information and content management actions (10656)</v>
      </c>
      <c r="C595" t="str">
        <f t="shared" si="48"/>
        <v>7.4.1.3</v>
      </c>
      <c r="D595" t="str">
        <f t="shared" si="46"/>
        <v>Identify and prioritize information and content management actions</v>
      </c>
      <c r="E595" t="str">
        <f t="shared" si="47"/>
        <v>10656</v>
      </c>
      <c r="F595">
        <f t="shared" si="49"/>
        <v>4</v>
      </c>
      <c r="G595"/>
      <c r="H595"/>
    </row>
    <row r="596" spans="1:8" hidden="1">
      <c r="A596" t="s">
        <v>584</v>
      </c>
      <c r="B596" t="str">
        <f t="shared" si="45"/>
        <v>Define the enterprise information architecture (10584)</v>
      </c>
      <c r="C596" t="str">
        <f t="shared" si="48"/>
        <v>7.4.2</v>
      </c>
      <c r="D596" t="str">
        <f t="shared" si="46"/>
        <v>Define the enterprise information architecture</v>
      </c>
      <c r="E596" t="str">
        <f t="shared" si="47"/>
        <v>10584</v>
      </c>
      <c r="F596">
        <f t="shared" si="49"/>
        <v>3</v>
      </c>
      <c r="G596"/>
      <c r="H596"/>
    </row>
    <row r="597" spans="1:8" hidden="1">
      <c r="A597" t="s">
        <v>585</v>
      </c>
      <c r="B597" t="str">
        <f t="shared" si="45"/>
        <v>Define information elements, composite structure, logical relationships and constraints, taxonomy, and derivation rules  (10657)</v>
      </c>
      <c r="C597" t="str">
        <f t="shared" si="48"/>
        <v>7.4.2.1</v>
      </c>
      <c r="D597" t="str">
        <f t="shared" si="46"/>
        <v xml:space="preserve">Define information elements, composite structure, logical relationships and constraints, taxonomy, and derivation rules </v>
      </c>
      <c r="E597" t="str">
        <f t="shared" si="47"/>
        <v>10657</v>
      </c>
      <c r="F597">
        <f t="shared" si="49"/>
        <v>4</v>
      </c>
      <c r="G597"/>
      <c r="H597"/>
    </row>
    <row r="598" spans="1:8" hidden="1">
      <c r="A598" t="s">
        <v>586</v>
      </c>
      <c r="B598" t="str">
        <f t="shared" si="45"/>
        <v>Define information access requirements  (10658)</v>
      </c>
      <c r="C598" t="str">
        <f t="shared" si="48"/>
        <v>7.4.2.2</v>
      </c>
      <c r="D598" t="str">
        <f t="shared" si="46"/>
        <v xml:space="preserve">Define information access requirements </v>
      </c>
      <c r="E598" t="str">
        <f t="shared" si="47"/>
        <v>10658</v>
      </c>
      <c r="F598">
        <f t="shared" si="49"/>
        <v>4</v>
      </c>
      <c r="G598"/>
      <c r="H598"/>
    </row>
    <row r="599" spans="1:8" hidden="1">
      <c r="A599" t="s">
        <v>587</v>
      </c>
      <c r="B599" t="str">
        <f t="shared" si="45"/>
        <v>Establish data custodianship (10659)</v>
      </c>
      <c r="C599" t="str">
        <f t="shared" si="48"/>
        <v>7.4.2.3</v>
      </c>
      <c r="D599" t="str">
        <f t="shared" si="46"/>
        <v>Establish data custodianship</v>
      </c>
      <c r="E599" t="str">
        <f t="shared" si="47"/>
        <v>10659</v>
      </c>
      <c r="F599">
        <f t="shared" si="49"/>
        <v>4</v>
      </c>
      <c r="G599"/>
      <c r="H599"/>
    </row>
    <row r="600" spans="1:8" hidden="1">
      <c r="A600" t="s">
        <v>588</v>
      </c>
      <c r="B600" t="str">
        <f t="shared" si="45"/>
        <v>Manage changes to content data architecture requirements (10660)</v>
      </c>
      <c r="C600" t="str">
        <f t="shared" si="48"/>
        <v>7.4.2.4</v>
      </c>
      <c r="D600" t="str">
        <f t="shared" si="46"/>
        <v>Manage changes to content data architecture requirements</v>
      </c>
      <c r="E600" t="str">
        <f t="shared" si="47"/>
        <v>10660</v>
      </c>
      <c r="F600">
        <f t="shared" si="49"/>
        <v>4</v>
      </c>
      <c r="G600"/>
      <c r="H600"/>
    </row>
    <row r="601" spans="1:8" hidden="1">
      <c r="A601" t="s">
        <v>589</v>
      </c>
      <c r="B601" t="str">
        <f t="shared" si="45"/>
        <v>Manage information resources (10585)</v>
      </c>
      <c r="C601" t="str">
        <f t="shared" si="48"/>
        <v>7.4.3</v>
      </c>
      <c r="D601" t="str">
        <f t="shared" si="46"/>
        <v>Manage information resources</v>
      </c>
      <c r="E601" t="str">
        <f t="shared" si="47"/>
        <v>10585</v>
      </c>
      <c r="F601">
        <f t="shared" si="49"/>
        <v>3</v>
      </c>
      <c r="G601"/>
      <c r="H601"/>
    </row>
    <row r="602" spans="1:8" hidden="1">
      <c r="A602" t="s">
        <v>590</v>
      </c>
      <c r="B602" t="str">
        <f t="shared" si="45"/>
        <v>Define the enterprise information/data policies and standards (10661)</v>
      </c>
      <c r="C602" t="str">
        <f t="shared" si="48"/>
        <v>7.4.3.1</v>
      </c>
      <c r="D602" t="str">
        <f t="shared" si="46"/>
        <v>Define the enterprise information/data policies and standards</v>
      </c>
      <c r="E602" t="str">
        <f t="shared" si="47"/>
        <v>10661</v>
      </c>
      <c r="F602">
        <f t="shared" si="49"/>
        <v>4</v>
      </c>
      <c r="G602"/>
      <c r="H602"/>
    </row>
    <row r="603" spans="1:8" hidden="1">
      <c r="A603" t="s">
        <v>591</v>
      </c>
      <c r="B603" t="str">
        <f t="shared" si="45"/>
        <v>Develop and implement data and content administration (10662)</v>
      </c>
      <c r="C603" t="str">
        <f t="shared" si="48"/>
        <v>7.4.3.2</v>
      </c>
      <c r="D603" t="str">
        <f t="shared" si="46"/>
        <v>Develop and implement data and content administration</v>
      </c>
      <c r="E603" t="str">
        <f t="shared" si="47"/>
        <v>10662</v>
      </c>
      <c r="F603">
        <f t="shared" si="49"/>
        <v>4</v>
      </c>
      <c r="G603"/>
      <c r="H603"/>
    </row>
    <row r="604" spans="1:8" hidden="1">
      <c r="A604" t="s">
        <v>592</v>
      </c>
      <c r="B604" t="str">
        <f t="shared" si="45"/>
        <v>Perform enterprise data and content management  (10586)</v>
      </c>
      <c r="C604" t="str">
        <f t="shared" si="48"/>
        <v>7.4.4</v>
      </c>
      <c r="D604" t="str">
        <f t="shared" si="46"/>
        <v xml:space="preserve">Perform enterprise data and content management </v>
      </c>
      <c r="E604" t="str">
        <f t="shared" si="47"/>
        <v>10586</v>
      </c>
      <c r="F604">
        <f t="shared" si="49"/>
        <v>3</v>
      </c>
      <c r="G604"/>
      <c r="H604"/>
    </row>
    <row r="605" spans="1:8" hidden="1">
      <c r="A605" t="s">
        <v>593</v>
      </c>
      <c r="B605" t="str">
        <f t="shared" si="45"/>
        <v>Define sources and destinations of content data (10663)</v>
      </c>
      <c r="C605" t="str">
        <f t="shared" si="48"/>
        <v>7.4.4.1</v>
      </c>
      <c r="D605" t="str">
        <f t="shared" si="46"/>
        <v>Define sources and destinations of content data</v>
      </c>
      <c r="E605" t="str">
        <f t="shared" si="47"/>
        <v>10663</v>
      </c>
      <c r="F605">
        <f t="shared" si="49"/>
        <v>4</v>
      </c>
      <c r="G605"/>
      <c r="H605"/>
    </row>
    <row r="606" spans="1:8" hidden="1">
      <c r="A606" t="s">
        <v>594</v>
      </c>
      <c r="B606" t="str">
        <f t="shared" si="45"/>
        <v>Manage technical interfaces to users of content (10664)</v>
      </c>
      <c r="C606" t="str">
        <f t="shared" si="48"/>
        <v>7.4.4.2</v>
      </c>
      <c r="D606" t="str">
        <f t="shared" si="46"/>
        <v>Manage technical interfaces to users of content</v>
      </c>
      <c r="E606" t="str">
        <f t="shared" si="47"/>
        <v>10664</v>
      </c>
      <c r="F606">
        <f t="shared" si="49"/>
        <v>4</v>
      </c>
      <c r="G606"/>
      <c r="H606"/>
    </row>
    <row r="607" spans="1:8" hidden="1">
      <c r="A607" t="s">
        <v>595</v>
      </c>
      <c r="B607" t="str">
        <f t="shared" si="45"/>
        <v>Manage retention, revision, and retirement of enterprise information  (10665)</v>
      </c>
      <c r="C607" t="str">
        <f t="shared" si="48"/>
        <v>7.4.4.3</v>
      </c>
      <c r="D607" t="str">
        <f t="shared" si="46"/>
        <v xml:space="preserve">Manage retention, revision, and retirement of enterprise information </v>
      </c>
      <c r="E607" t="str">
        <f t="shared" si="47"/>
        <v>10665</v>
      </c>
      <c r="F607">
        <f t="shared" si="49"/>
        <v>4</v>
      </c>
      <c r="G607"/>
      <c r="H607"/>
    </row>
    <row r="608" spans="1:8">
      <c r="A608" t="s">
        <v>596</v>
      </c>
      <c r="B608" t="str">
        <f t="shared" si="45"/>
        <v>Develop and maintain information technology solutions (10566)</v>
      </c>
      <c r="C608" t="str">
        <f t="shared" si="48"/>
        <v>7.5</v>
      </c>
      <c r="D608" t="str">
        <f t="shared" si="46"/>
        <v>Develop and maintain information technology solutions</v>
      </c>
      <c r="E608" t="str">
        <f t="shared" si="47"/>
        <v>10566</v>
      </c>
      <c r="F608">
        <f t="shared" si="49"/>
        <v>2</v>
      </c>
    </row>
    <row r="609" spans="1:6" customFormat="1" hidden="1">
      <c r="A609" t="s">
        <v>597</v>
      </c>
      <c r="B609" t="str">
        <f t="shared" si="45"/>
        <v>Develop the IT development strategy (10587)</v>
      </c>
      <c r="C609" t="str">
        <f t="shared" si="48"/>
        <v>7.5.1</v>
      </c>
      <c r="D609" t="str">
        <f t="shared" si="46"/>
        <v>Develop the IT development strategy</v>
      </c>
      <c r="E609" t="str">
        <f t="shared" si="47"/>
        <v>10587</v>
      </c>
      <c r="F609">
        <f t="shared" si="49"/>
        <v>3</v>
      </c>
    </row>
    <row r="610" spans="1:6" customFormat="1" hidden="1">
      <c r="A610" t="s">
        <v>598</v>
      </c>
      <c r="B610" t="str">
        <f t="shared" si="45"/>
        <v>Establish sourcing strategy for IT development (10666)</v>
      </c>
      <c r="C610" t="str">
        <f t="shared" si="48"/>
        <v>7.5.1.1</v>
      </c>
      <c r="D610" t="str">
        <f t="shared" si="46"/>
        <v>Establish sourcing strategy for IT development</v>
      </c>
      <c r="E610" t="str">
        <f t="shared" si="47"/>
        <v>10666</v>
      </c>
      <c r="F610">
        <f t="shared" si="49"/>
        <v>4</v>
      </c>
    </row>
    <row r="611" spans="1:6" customFormat="1" hidden="1">
      <c r="A611" t="s">
        <v>599</v>
      </c>
      <c r="B611" t="str">
        <f t="shared" si="45"/>
        <v>Define development processes, methodologies, and tools standards (10667)</v>
      </c>
      <c r="C611" t="str">
        <f t="shared" si="48"/>
        <v>7.5.1.2</v>
      </c>
      <c r="D611" t="str">
        <f t="shared" si="46"/>
        <v>Define development processes, methodologies, and tools standards</v>
      </c>
      <c r="E611" t="str">
        <f t="shared" si="47"/>
        <v>10667</v>
      </c>
      <c r="F611">
        <f t="shared" si="49"/>
        <v>4</v>
      </c>
    </row>
    <row r="612" spans="1:6" customFormat="1" hidden="1">
      <c r="A612" t="s">
        <v>600</v>
      </c>
      <c r="B612" t="str">
        <f t="shared" si="45"/>
        <v>Select development methodologies and tools (10668)</v>
      </c>
      <c r="C612" t="str">
        <f t="shared" si="48"/>
        <v>7.5.1.3</v>
      </c>
      <c r="D612" t="str">
        <f t="shared" si="46"/>
        <v>Select development methodologies and tools</v>
      </c>
      <c r="E612" t="str">
        <f t="shared" si="47"/>
        <v>10668</v>
      </c>
      <c r="F612">
        <f t="shared" si="49"/>
        <v>4</v>
      </c>
    </row>
    <row r="613" spans="1:6" customFormat="1" hidden="1">
      <c r="A613" t="s">
        <v>601</v>
      </c>
      <c r="B613" t="str">
        <f t="shared" si="45"/>
        <v>Perform IT services and solutions life cycle planning  (10588)</v>
      </c>
      <c r="C613" t="str">
        <f t="shared" si="48"/>
        <v>7.5.2</v>
      </c>
      <c r="D613" t="str">
        <f t="shared" si="46"/>
        <v xml:space="preserve">Perform IT services and solutions life cycle planning </v>
      </c>
      <c r="E613" t="str">
        <f t="shared" si="47"/>
        <v>10588</v>
      </c>
      <c r="F613">
        <f t="shared" si="49"/>
        <v>3</v>
      </c>
    </row>
    <row r="614" spans="1:6" customFormat="1" hidden="1">
      <c r="A614" t="s">
        <v>602</v>
      </c>
      <c r="B614" t="str">
        <f t="shared" si="45"/>
        <v>Plan development of new requirements  (10669)</v>
      </c>
      <c r="C614" t="str">
        <f t="shared" si="48"/>
        <v>7.5.2.1</v>
      </c>
      <c r="D614" t="str">
        <f t="shared" si="46"/>
        <v xml:space="preserve">Plan development of new requirements </v>
      </c>
      <c r="E614" t="str">
        <f t="shared" si="47"/>
        <v>10669</v>
      </c>
      <c r="F614">
        <f t="shared" si="49"/>
        <v>4</v>
      </c>
    </row>
    <row r="615" spans="1:6" customFormat="1" hidden="1">
      <c r="A615" t="s">
        <v>603</v>
      </c>
      <c r="B615" t="str">
        <f t="shared" si="45"/>
        <v>Plan development of feature and functionality enhancement (10670)</v>
      </c>
      <c r="C615" t="str">
        <f t="shared" si="48"/>
        <v>7.5.2.2</v>
      </c>
      <c r="D615" t="str">
        <f t="shared" si="46"/>
        <v>Plan development of feature and functionality enhancement</v>
      </c>
      <c r="E615" t="str">
        <f t="shared" si="47"/>
        <v>10670</v>
      </c>
      <c r="F615">
        <f t="shared" si="49"/>
        <v>4</v>
      </c>
    </row>
    <row r="616" spans="1:6" customFormat="1" hidden="1">
      <c r="A616" t="s">
        <v>604</v>
      </c>
      <c r="B616" t="str">
        <f t="shared" si="45"/>
        <v>Develop life cycle plan for IT services and solutions (10671)</v>
      </c>
      <c r="C616" t="str">
        <f t="shared" si="48"/>
        <v>7.5.2.3</v>
      </c>
      <c r="D616" t="str">
        <f t="shared" si="46"/>
        <v>Develop life cycle plan for IT services and solutions</v>
      </c>
      <c r="E616" t="str">
        <f t="shared" si="47"/>
        <v>10671</v>
      </c>
      <c r="F616">
        <f t="shared" si="49"/>
        <v>4</v>
      </c>
    </row>
    <row r="617" spans="1:6" customFormat="1" hidden="1">
      <c r="A617" t="s">
        <v>605</v>
      </c>
      <c r="B617" t="str">
        <f t="shared" si="45"/>
        <v>Develop and maintain IT services and solutions architecture (10589)</v>
      </c>
      <c r="C617" t="str">
        <f t="shared" si="48"/>
        <v>7.5.3</v>
      </c>
      <c r="D617" t="str">
        <f t="shared" si="46"/>
        <v>Develop and maintain IT services and solutions architecture</v>
      </c>
      <c r="E617" t="str">
        <f t="shared" si="47"/>
        <v>10589</v>
      </c>
      <c r="F617">
        <f t="shared" si="49"/>
        <v>3</v>
      </c>
    </row>
    <row r="618" spans="1:6" customFormat="1" hidden="1">
      <c r="A618" t="s">
        <v>606</v>
      </c>
      <c r="B618" t="str">
        <f t="shared" ref="B618:B681" si="50">RIGHT(A618,LEN(A618)-FIND(" ",A618))</f>
        <v>Create IT services and solutions architecture  (10672)</v>
      </c>
      <c r="C618" t="str">
        <f t="shared" si="48"/>
        <v>7.5.3.1</v>
      </c>
      <c r="D618" t="str">
        <f t="shared" si="46"/>
        <v xml:space="preserve">Create IT services and solutions architecture </v>
      </c>
      <c r="E618" t="str">
        <f t="shared" si="47"/>
        <v>10672</v>
      </c>
      <c r="F618">
        <f t="shared" si="49"/>
        <v>4</v>
      </c>
    </row>
    <row r="619" spans="1:6" customFormat="1" hidden="1">
      <c r="A619" t="s">
        <v>607</v>
      </c>
      <c r="B619" t="str">
        <f t="shared" si="50"/>
        <v>Revise IT services and solutions architecture  (10673)</v>
      </c>
      <c r="C619" t="str">
        <f t="shared" si="48"/>
        <v>7.5.3.2</v>
      </c>
      <c r="D619" t="str">
        <f t="shared" si="46"/>
        <v xml:space="preserve">Revise IT services and solutions architecture </v>
      </c>
      <c r="E619" t="str">
        <f t="shared" si="47"/>
        <v>10673</v>
      </c>
      <c r="F619">
        <f t="shared" si="49"/>
        <v>4</v>
      </c>
    </row>
    <row r="620" spans="1:6" customFormat="1" hidden="1">
      <c r="A620" t="s">
        <v>608</v>
      </c>
      <c r="B620" t="str">
        <f t="shared" si="50"/>
        <v>Retire IT services and solutions architecture  (10674)</v>
      </c>
      <c r="C620" t="str">
        <f t="shared" si="48"/>
        <v>7.5.3.3</v>
      </c>
      <c r="D620" t="str">
        <f t="shared" si="46"/>
        <v xml:space="preserve">Retire IT services and solutions architecture </v>
      </c>
      <c r="E620" t="str">
        <f t="shared" si="47"/>
        <v>10674</v>
      </c>
      <c r="F620">
        <f t="shared" si="49"/>
        <v>4</v>
      </c>
    </row>
    <row r="621" spans="1:6" customFormat="1" hidden="1">
      <c r="A621" t="s">
        <v>609</v>
      </c>
      <c r="B621" t="str">
        <f t="shared" si="50"/>
        <v>Create IT services and solutions (10590)</v>
      </c>
      <c r="C621" t="str">
        <f t="shared" si="48"/>
        <v>7.5.4</v>
      </c>
      <c r="D621" t="str">
        <f t="shared" si="46"/>
        <v>Create IT services and solutions</v>
      </c>
      <c r="E621" t="str">
        <f t="shared" si="47"/>
        <v>10590</v>
      </c>
      <c r="F621">
        <f t="shared" si="49"/>
        <v>3</v>
      </c>
    </row>
    <row r="622" spans="1:6" customFormat="1" hidden="1">
      <c r="A622" t="s">
        <v>610</v>
      </c>
      <c r="B622" t="str">
        <f t="shared" si="50"/>
        <v>Understand confirmed requirements (10675)</v>
      </c>
      <c r="C622" t="str">
        <f t="shared" si="48"/>
        <v>7.5.4.1</v>
      </c>
      <c r="D622" t="str">
        <f t="shared" si="46"/>
        <v>Understand confirmed requirements</v>
      </c>
      <c r="E622" t="str">
        <f t="shared" si="47"/>
        <v>10675</v>
      </c>
      <c r="F622">
        <f t="shared" si="49"/>
        <v>4</v>
      </c>
    </row>
    <row r="623" spans="1:6" customFormat="1" hidden="1">
      <c r="A623" t="s">
        <v>611</v>
      </c>
      <c r="B623" t="str">
        <f t="shared" si="50"/>
        <v>Design IT services and solutions (10676)</v>
      </c>
      <c r="C623" t="str">
        <f t="shared" si="48"/>
        <v>7.5.4.2</v>
      </c>
      <c r="D623" t="str">
        <f t="shared" si="46"/>
        <v>Design IT services and solutions</v>
      </c>
      <c r="E623" t="str">
        <f t="shared" si="47"/>
        <v>10676</v>
      </c>
      <c r="F623">
        <f t="shared" si="49"/>
        <v>4</v>
      </c>
    </row>
    <row r="624" spans="1:6" customFormat="1" hidden="1">
      <c r="A624" t="s">
        <v>612</v>
      </c>
      <c r="B624" t="str">
        <f t="shared" si="50"/>
        <v>Acquire/Develop IT service/solution components (10677)</v>
      </c>
      <c r="C624" t="str">
        <f t="shared" si="48"/>
        <v>7.5.4.3</v>
      </c>
      <c r="D624" t="str">
        <f t="shared" si="46"/>
        <v>Acquire/Develop IT service/solution components</v>
      </c>
      <c r="E624" t="str">
        <f t="shared" si="47"/>
        <v>10677</v>
      </c>
      <c r="F624">
        <f t="shared" si="49"/>
        <v>4</v>
      </c>
    </row>
    <row r="625" spans="1:8" hidden="1">
      <c r="A625" t="s">
        <v>613</v>
      </c>
      <c r="B625" t="str">
        <f t="shared" si="50"/>
        <v>Train services and solutions resources  (10678)</v>
      </c>
      <c r="C625" t="str">
        <f t="shared" si="48"/>
        <v>7.5.4.4</v>
      </c>
      <c r="D625" t="str">
        <f t="shared" si="46"/>
        <v xml:space="preserve">Train services and solutions resources </v>
      </c>
      <c r="E625" t="str">
        <f t="shared" si="47"/>
        <v>10678</v>
      </c>
      <c r="F625">
        <f t="shared" si="49"/>
        <v>4</v>
      </c>
      <c r="G625"/>
      <c r="H625"/>
    </row>
    <row r="626" spans="1:8" hidden="1">
      <c r="A626" t="s">
        <v>614</v>
      </c>
      <c r="B626" t="str">
        <f t="shared" si="50"/>
        <v>Test IT services/solutions (10679)</v>
      </c>
      <c r="C626" t="str">
        <f t="shared" si="48"/>
        <v>7.5.4.5</v>
      </c>
      <c r="D626" t="str">
        <f t="shared" si="46"/>
        <v>Test IT services/solutions</v>
      </c>
      <c r="E626" t="str">
        <f t="shared" si="47"/>
        <v>10679</v>
      </c>
      <c r="F626">
        <f t="shared" si="49"/>
        <v>4</v>
      </c>
      <c r="G626"/>
      <c r="H626"/>
    </row>
    <row r="627" spans="1:8" hidden="1">
      <c r="A627" t="s">
        <v>615</v>
      </c>
      <c r="B627" t="str">
        <f t="shared" si="50"/>
        <v>Confirm customer acceptance (10680)</v>
      </c>
      <c r="C627" t="str">
        <f t="shared" si="48"/>
        <v>7.5.4.6</v>
      </c>
      <c r="D627" t="str">
        <f t="shared" si="46"/>
        <v>Confirm customer acceptance</v>
      </c>
      <c r="E627" t="str">
        <f t="shared" si="47"/>
        <v>10680</v>
      </c>
      <c r="F627">
        <f t="shared" si="49"/>
        <v>4</v>
      </c>
      <c r="G627"/>
      <c r="H627"/>
    </row>
    <row r="628" spans="1:8" hidden="1">
      <c r="A628" t="s">
        <v>616</v>
      </c>
      <c r="B628" t="str">
        <f t="shared" si="50"/>
        <v>Maintain IT services and solutions (10591)</v>
      </c>
      <c r="C628" t="str">
        <f t="shared" si="48"/>
        <v>7.5.5</v>
      </c>
      <c r="D628" t="str">
        <f t="shared" si="46"/>
        <v>Maintain IT services and solutions</v>
      </c>
      <c r="E628" t="str">
        <f t="shared" si="47"/>
        <v>10591</v>
      </c>
      <c r="F628">
        <f t="shared" si="49"/>
        <v>3</v>
      </c>
      <c r="G628"/>
      <c r="H628"/>
    </row>
    <row r="629" spans="1:8" hidden="1">
      <c r="A629" t="s">
        <v>617</v>
      </c>
      <c r="B629" t="str">
        <f t="shared" si="50"/>
        <v>Understand upkeep/enhance requirements and defect analysis (10681)</v>
      </c>
      <c r="C629" t="str">
        <f t="shared" si="48"/>
        <v>7.5.5.1</v>
      </c>
      <c r="D629" t="str">
        <f t="shared" si="46"/>
        <v>Understand upkeep/enhance requirements and defect analysis</v>
      </c>
      <c r="E629" t="str">
        <f t="shared" si="47"/>
        <v>10681</v>
      </c>
      <c r="F629">
        <f t="shared" si="49"/>
        <v>4</v>
      </c>
      <c r="G629"/>
      <c r="H629"/>
    </row>
    <row r="630" spans="1:8" hidden="1">
      <c r="A630" t="s">
        <v>618</v>
      </c>
      <c r="B630" t="str">
        <f t="shared" si="50"/>
        <v>Design change to existing IT service/solution (10682)</v>
      </c>
      <c r="C630" t="str">
        <f t="shared" si="48"/>
        <v>7.5.5.2</v>
      </c>
      <c r="D630" t="str">
        <f t="shared" si="46"/>
        <v>Design change to existing IT service/solution</v>
      </c>
      <c r="E630" t="str">
        <f t="shared" si="47"/>
        <v>10682</v>
      </c>
      <c r="F630">
        <f t="shared" si="49"/>
        <v>4</v>
      </c>
      <c r="G630"/>
      <c r="H630"/>
    </row>
    <row r="631" spans="1:8" hidden="1">
      <c r="A631" t="s">
        <v>619</v>
      </c>
      <c r="B631" t="str">
        <f t="shared" si="50"/>
        <v>Acquire/Develop changed IT service/solution component (10683)</v>
      </c>
      <c r="C631" t="str">
        <f t="shared" si="48"/>
        <v>7.5.5.3</v>
      </c>
      <c r="D631" t="str">
        <f t="shared" si="46"/>
        <v>Acquire/Develop changed IT service/solution component</v>
      </c>
      <c r="E631" t="str">
        <f t="shared" si="47"/>
        <v>10683</v>
      </c>
      <c r="F631">
        <f t="shared" si="49"/>
        <v>4</v>
      </c>
      <c r="G631"/>
      <c r="H631"/>
    </row>
    <row r="632" spans="1:8" hidden="1">
      <c r="A632" t="s">
        <v>620</v>
      </c>
      <c r="B632" t="str">
        <f t="shared" si="50"/>
        <v>Test IT service/solution change (10684)</v>
      </c>
      <c r="C632" t="str">
        <f t="shared" si="48"/>
        <v>7.5.5.4</v>
      </c>
      <c r="D632" t="str">
        <f t="shared" si="46"/>
        <v>Test IT service/solution change</v>
      </c>
      <c r="E632" t="str">
        <f t="shared" si="47"/>
        <v>10684</v>
      </c>
      <c r="F632">
        <f t="shared" si="49"/>
        <v>4</v>
      </c>
      <c r="G632"/>
      <c r="H632"/>
    </row>
    <row r="633" spans="1:8" hidden="1">
      <c r="A633" t="s">
        <v>621</v>
      </c>
      <c r="B633" t="str">
        <f t="shared" si="50"/>
        <v>Retire solutions and services (10685)</v>
      </c>
      <c r="C633" t="str">
        <f t="shared" si="48"/>
        <v>7.5.5.5</v>
      </c>
      <c r="D633" t="str">
        <f t="shared" si="46"/>
        <v>Retire solutions and services</v>
      </c>
      <c r="E633" t="str">
        <f t="shared" si="47"/>
        <v>10685</v>
      </c>
      <c r="F633">
        <f t="shared" si="49"/>
        <v>4</v>
      </c>
      <c r="G633"/>
      <c r="H633"/>
    </row>
    <row r="634" spans="1:8">
      <c r="A634" t="s">
        <v>622</v>
      </c>
      <c r="B634" t="str">
        <f t="shared" si="50"/>
        <v>Deploy information technology solutions (10567)</v>
      </c>
      <c r="C634" t="str">
        <f t="shared" si="48"/>
        <v>7.6</v>
      </c>
      <c r="D634" t="str">
        <f t="shared" si="46"/>
        <v>Deploy information technology solutions</v>
      </c>
      <c r="E634" t="str">
        <f t="shared" si="47"/>
        <v>10567</v>
      </c>
      <c r="F634">
        <f t="shared" si="49"/>
        <v>2</v>
      </c>
    </row>
    <row r="635" spans="1:8" hidden="1">
      <c r="A635" t="s">
        <v>623</v>
      </c>
      <c r="B635" t="str">
        <f t="shared" si="50"/>
        <v>Develop the IT deployment strategy (10592)</v>
      </c>
      <c r="C635" t="str">
        <f t="shared" si="48"/>
        <v>7.6.1</v>
      </c>
      <c r="D635" t="str">
        <f t="shared" si="46"/>
        <v>Develop the IT deployment strategy</v>
      </c>
      <c r="E635" t="str">
        <f t="shared" si="47"/>
        <v>10592</v>
      </c>
      <c r="F635">
        <f t="shared" si="49"/>
        <v>3</v>
      </c>
      <c r="G635"/>
      <c r="H635"/>
    </row>
    <row r="636" spans="1:8" hidden="1">
      <c r="A636" t="s">
        <v>624</v>
      </c>
      <c r="B636" t="str">
        <f t="shared" si="50"/>
        <v>Establish IT services and solutions change policies (10686)</v>
      </c>
      <c r="C636" t="str">
        <f t="shared" si="48"/>
        <v>7.6.1.1</v>
      </c>
      <c r="D636" t="str">
        <f t="shared" si="46"/>
        <v>Establish IT services and solutions change policies</v>
      </c>
      <c r="E636" t="str">
        <f t="shared" si="47"/>
        <v>10686</v>
      </c>
      <c r="F636">
        <f t="shared" si="49"/>
        <v>4</v>
      </c>
      <c r="G636"/>
      <c r="H636"/>
    </row>
    <row r="637" spans="1:8" hidden="1">
      <c r="A637" t="s">
        <v>625</v>
      </c>
      <c r="B637" t="str">
        <f t="shared" si="50"/>
        <v>Define deployment process, procedures, and tools standards (10687)</v>
      </c>
      <c r="C637" t="str">
        <f t="shared" si="48"/>
        <v>7.6.1.2</v>
      </c>
      <c r="D637" t="str">
        <f t="shared" ref="D637:D699" si="51">LEFT(B637,FIND("(",B637)-2)</f>
        <v>Define deployment process, procedures, and tools standards</v>
      </c>
      <c r="E637" t="str">
        <f t="shared" ref="E637:E699" si="52">MID(B637,FIND("(",B637)+1,5)</f>
        <v>10687</v>
      </c>
      <c r="F637">
        <f t="shared" si="49"/>
        <v>4</v>
      </c>
      <c r="G637"/>
      <c r="H637"/>
    </row>
    <row r="638" spans="1:8" hidden="1">
      <c r="A638" t="s">
        <v>626</v>
      </c>
      <c r="B638" t="str">
        <f t="shared" si="50"/>
        <v>Select deployment methodologies and tools  (10688)</v>
      </c>
      <c r="C638" t="str">
        <f t="shared" si="48"/>
        <v>7.6.1.3</v>
      </c>
      <c r="D638" t="str">
        <f t="shared" si="51"/>
        <v xml:space="preserve">Select deployment methodologies and tools </v>
      </c>
      <c r="E638" t="str">
        <f t="shared" si="52"/>
        <v>10688</v>
      </c>
      <c r="F638">
        <f t="shared" si="49"/>
        <v>4</v>
      </c>
      <c r="G638"/>
      <c r="H638"/>
    </row>
    <row r="639" spans="1:8" hidden="1">
      <c r="A639" t="s">
        <v>627</v>
      </c>
      <c r="B639" t="str">
        <f t="shared" si="50"/>
        <v>Plan and implement changes (10593)</v>
      </c>
      <c r="C639" t="str">
        <f t="shared" si="48"/>
        <v>7.6.2</v>
      </c>
      <c r="D639" t="str">
        <f t="shared" si="51"/>
        <v>Plan and implement changes</v>
      </c>
      <c r="E639" t="str">
        <f t="shared" si="52"/>
        <v>10593</v>
      </c>
      <c r="F639">
        <f t="shared" si="49"/>
        <v>3</v>
      </c>
      <c r="G639"/>
      <c r="H639"/>
    </row>
    <row r="640" spans="1:8" hidden="1">
      <c r="A640" t="s">
        <v>628</v>
      </c>
      <c r="B640" t="str">
        <f t="shared" si="50"/>
        <v>Plan change deployment (10689)</v>
      </c>
      <c r="C640" t="str">
        <f t="shared" si="48"/>
        <v>7.6.2.1</v>
      </c>
      <c r="D640" t="str">
        <f t="shared" si="51"/>
        <v>Plan change deployment</v>
      </c>
      <c r="E640" t="str">
        <f t="shared" si="52"/>
        <v>10689</v>
      </c>
      <c r="F640">
        <f t="shared" si="49"/>
        <v>4</v>
      </c>
      <c r="G640"/>
      <c r="H640"/>
    </row>
    <row r="641" spans="1:8" hidden="1">
      <c r="A641" t="s">
        <v>629</v>
      </c>
      <c r="B641" t="str">
        <f t="shared" si="50"/>
        <v>Communicate changes to stakeholders  (10690)</v>
      </c>
      <c r="C641" t="str">
        <f t="shared" si="48"/>
        <v>7.6.2.2</v>
      </c>
      <c r="D641" t="str">
        <f t="shared" si="51"/>
        <v xml:space="preserve">Communicate changes to stakeholders </v>
      </c>
      <c r="E641" t="str">
        <f t="shared" si="52"/>
        <v>10690</v>
      </c>
      <c r="F641">
        <f t="shared" si="49"/>
        <v>4</v>
      </c>
      <c r="G641"/>
      <c r="H641"/>
    </row>
    <row r="642" spans="1:8" hidden="1">
      <c r="A642" t="s">
        <v>630</v>
      </c>
      <c r="B642" t="str">
        <f t="shared" si="50"/>
        <v>Administer change schedule (10691)</v>
      </c>
      <c r="C642" t="str">
        <f t="shared" si="48"/>
        <v>7.6.2.3</v>
      </c>
      <c r="D642" t="str">
        <f t="shared" si="51"/>
        <v>Administer change schedule</v>
      </c>
      <c r="E642" t="str">
        <f t="shared" si="52"/>
        <v>10691</v>
      </c>
      <c r="F642">
        <f t="shared" si="49"/>
        <v>4</v>
      </c>
      <c r="G642"/>
      <c r="H642"/>
    </row>
    <row r="643" spans="1:8" hidden="1">
      <c r="A643" t="s">
        <v>631</v>
      </c>
      <c r="B643" t="str">
        <f t="shared" si="50"/>
        <v>Train impacted users (10692)</v>
      </c>
      <c r="C643" t="str">
        <f t="shared" ref="C643:C706" si="53">LEFT(A643,FIND(" ",A643)-1)</f>
        <v>7.6.2.4</v>
      </c>
      <c r="D643" t="str">
        <f t="shared" si="51"/>
        <v>Train impacted users</v>
      </c>
      <c r="E643" t="str">
        <f t="shared" si="52"/>
        <v>10692</v>
      </c>
      <c r="F643">
        <f t="shared" ref="F643:F706" si="54">INT((LEN(C643)+1)/2)</f>
        <v>4</v>
      </c>
      <c r="G643"/>
      <c r="H643"/>
    </row>
    <row r="644" spans="1:8" hidden="1">
      <c r="A644" t="s">
        <v>632</v>
      </c>
      <c r="B644" t="str">
        <f t="shared" si="50"/>
        <v>Distribute and install change (10693)</v>
      </c>
      <c r="C644" t="str">
        <f t="shared" si="53"/>
        <v>7.6.2.5</v>
      </c>
      <c r="D644" t="str">
        <f t="shared" si="51"/>
        <v>Distribute and install change</v>
      </c>
      <c r="E644" t="str">
        <f t="shared" si="52"/>
        <v>10693</v>
      </c>
      <c r="F644">
        <f t="shared" si="54"/>
        <v>4</v>
      </c>
      <c r="G644"/>
      <c r="H644"/>
    </row>
    <row r="645" spans="1:8" hidden="1">
      <c r="A645" t="s">
        <v>633</v>
      </c>
      <c r="B645" t="str">
        <f t="shared" si="50"/>
        <v>Verify change (10694)</v>
      </c>
      <c r="C645" t="str">
        <f t="shared" si="53"/>
        <v>7.6.2.6</v>
      </c>
      <c r="D645" t="str">
        <f t="shared" si="51"/>
        <v>Verify change</v>
      </c>
      <c r="E645" t="str">
        <f t="shared" si="52"/>
        <v>10694</v>
      </c>
      <c r="F645">
        <f t="shared" si="54"/>
        <v>4</v>
      </c>
      <c r="G645"/>
      <c r="H645"/>
    </row>
    <row r="646" spans="1:8" hidden="1">
      <c r="A646" t="s">
        <v>634</v>
      </c>
      <c r="B646" t="str">
        <f t="shared" si="50"/>
        <v>Plan and manage releases (10594)</v>
      </c>
      <c r="C646" t="str">
        <f t="shared" si="53"/>
        <v>7.6.3</v>
      </c>
      <c r="D646" t="str">
        <f t="shared" si="51"/>
        <v>Plan and manage releases</v>
      </c>
      <c r="E646" t="str">
        <f t="shared" si="52"/>
        <v>10594</v>
      </c>
      <c r="F646">
        <f t="shared" si="54"/>
        <v>3</v>
      </c>
      <c r="G646"/>
      <c r="H646"/>
    </row>
    <row r="647" spans="1:8" hidden="1">
      <c r="A647" t="s">
        <v>635</v>
      </c>
      <c r="B647" t="str">
        <f t="shared" si="50"/>
        <v>Understand and coordinate release design and acceptance (10695)</v>
      </c>
      <c r="C647" t="str">
        <f t="shared" si="53"/>
        <v>7.6.3.1</v>
      </c>
      <c r="D647" t="str">
        <f t="shared" si="51"/>
        <v>Understand and coordinate release design and acceptance</v>
      </c>
      <c r="E647" t="str">
        <f t="shared" si="52"/>
        <v>10695</v>
      </c>
      <c r="F647">
        <f t="shared" si="54"/>
        <v>4</v>
      </c>
      <c r="G647"/>
      <c r="H647"/>
    </row>
    <row r="648" spans="1:8" hidden="1">
      <c r="A648" t="s">
        <v>636</v>
      </c>
      <c r="B648" t="str">
        <f t="shared" si="50"/>
        <v>Plan release rollout (10696)</v>
      </c>
      <c r="C648" t="str">
        <f t="shared" si="53"/>
        <v>7.6.3.2</v>
      </c>
      <c r="D648" t="str">
        <f t="shared" si="51"/>
        <v>Plan release rollout</v>
      </c>
      <c r="E648" t="str">
        <f t="shared" si="52"/>
        <v>10696</v>
      </c>
      <c r="F648">
        <f t="shared" si="54"/>
        <v>4</v>
      </c>
      <c r="G648"/>
      <c r="H648"/>
    </row>
    <row r="649" spans="1:8" hidden="1">
      <c r="A649" t="s">
        <v>637</v>
      </c>
      <c r="B649" t="str">
        <f t="shared" si="50"/>
        <v>Distribute and install release (10697)</v>
      </c>
      <c r="C649" t="str">
        <f t="shared" si="53"/>
        <v>7.6.3.3</v>
      </c>
      <c r="D649" t="str">
        <f t="shared" si="51"/>
        <v>Distribute and install release</v>
      </c>
      <c r="E649" t="str">
        <f t="shared" si="52"/>
        <v>10697</v>
      </c>
      <c r="F649">
        <f t="shared" si="54"/>
        <v>4</v>
      </c>
      <c r="G649"/>
      <c r="H649"/>
    </row>
    <row r="650" spans="1:8" hidden="1">
      <c r="A650" t="s">
        <v>638</v>
      </c>
      <c r="B650" t="str">
        <f t="shared" si="50"/>
        <v>Verify release (10698)</v>
      </c>
      <c r="C650" t="str">
        <f t="shared" si="53"/>
        <v>7.6.3.4</v>
      </c>
      <c r="D650" t="str">
        <f t="shared" si="51"/>
        <v>Verify release</v>
      </c>
      <c r="E650" t="str">
        <f t="shared" si="52"/>
        <v>10698</v>
      </c>
      <c r="F650">
        <f t="shared" si="54"/>
        <v>4</v>
      </c>
      <c r="G650"/>
      <c r="H650"/>
    </row>
    <row r="651" spans="1:8">
      <c r="A651" t="s">
        <v>639</v>
      </c>
      <c r="B651" t="str">
        <f t="shared" si="50"/>
        <v>Deliver and support information technology services  (10568)</v>
      </c>
      <c r="C651" t="str">
        <f t="shared" si="53"/>
        <v>7.7</v>
      </c>
      <c r="D651" t="str">
        <f t="shared" si="51"/>
        <v xml:space="preserve">Deliver and support information technology services </v>
      </c>
      <c r="E651" t="str">
        <f t="shared" si="52"/>
        <v>10568</v>
      </c>
      <c r="F651">
        <f t="shared" si="54"/>
        <v>2</v>
      </c>
    </row>
    <row r="652" spans="1:8" hidden="1">
      <c r="A652" t="s">
        <v>640</v>
      </c>
      <c r="B652" t="str">
        <f t="shared" si="50"/>
        <v>Develop IT services and solution delivery strategy  (10595)</v>
      </c>
      <c r="C652" t="str">
        <f t="shared" si="53"/>
        <v>7.7.1</v>
      </c>
      <c r="D652" t="str">
        <f t="shared" si="51"/>
        <v xml:space="preserve">Develop IT services and solution delivery strategy </v>
      </c>
      <c r="E652" t="str">
        <f t="shared" si="52"/>
        <v>10595</v>
      </c>
      <c r="F652">
        <f t="shared" si="54"/>
        <v>3</v>
      </c>
      <c r="G652"/>
      <c r="H652"/>
    </row>
    <row r="653" spans="1:8" hidden="1">
      <c r="A653" t="s">
        <v>641</v>
      </c>
      <c r="B653" t="str">
        <f t="shared" si="50"/>
        <v>Establish sourcing strategy for IT delivery  (10699)</v>
      </c>
      <c r="C653" t="str">
        <f t="shared" si="53"/>
        <v>7.7.1.1</v>
      </c>
      <c r="D653" t="str">
        <f t="shared" si="51"/>
        <v xml:space="preserve">Establish sourcing strategy for IT delivery </v>
      </c>
      <c r="E653" t="str">
        <f t="shared" si="52"/>
        <v>10699</v>
      </c>
      <c r="F653">
        <f t="shared" si="54"/>
        <v>4</v>
      </c>
      <c r="G653"/>
      <c r="H653"/>
    </row>
    <row r="654" spans="1:8" hidden="1">
      <c r="A654" t="s">
        <v>642</v>
      </c>
      <c r="B654" t="str">
        <f t="shared" si="50"/>
        <v>Define delivery processes, procedures, and tools standards (10700)</v>
      </c>
      <c r="C654" t="str">
        <f t="shared" si="53"/>
        <v>7.7.1.2</v>
      </c>
      <c r="D654" t="str">
        <f t="shared" si="51"/>
        <v>Define delivery processes, procedures, and tools standards</v>
      </c>
      <c r="E654" t="str">
        <f t="shared" si="52"/>
        <v>10700</v>
      </c>
      <c r="F654">
        <f t="shared" si="54"/>
        <v>4</v>
      </c>
      <c r="G654"/>
      <c r="H654"/>
    </row>
    <row r="655" spans="1:8" hidden="1">
      <c r="A655" t="s">
        <v>643</v>
      </c>
      <c r="B655" t="str">
        <f t="shared" si="50"/>
        <v>Select delivery methodologies and tools  (10701)</v>
      </c>
      <c r="C655" t="str">
        <f t="shared" si="53"/>
        <v>7.7.1.3</v>
      </c>
      <c r="D655" t="str">
        <f t="shared" si="51"/>
        <v xml:space="preserve">Select delivery methodologies and tools </v>
      </c>
      <c r="E655" t="str">
        <f t="shared" si="52"/>
        <v>10701</v>
      </c>
      <c r="F655">
        <f t="shared" si="54"/>
        <v>4</v>
      </c>
      <c r="G655"/>
      <c r="H655"/>
    </row>
    <row r="656" spans="1:8" hidden="1">
      <c r="A656" t="s">
        <v>644</v>
      </c>
      <c r="B656" t="str">
        <f t="shared" si="50"/>
        <v>Develop IT support strategy (10596)</v>
      </c>
      <c r="C656" t="str">
        <f t="shared" si="53"/>
        <v>7.7.2</v>
      </c>
      <c r="D656" t="str">
        <f t="shared" si="51"/>
        <v>Develop IT support strategy</v>
      </c>
      <c r="E656" t="str">
        <f t="shared" si="52"/>
        <v>10596</v>
      </c>
      <c r="F656">
        <f t="shared" si="54"/>
        <v>3</v>
      </c>
      <c r="G656"/>
      <c r="H656"/>
    </row>
    <row r="657" spans="1:6" customFormat="1" hidden="1">
      <c r="A657" t="s">
        <v>645</v>
      </c>
      <c r="B657" t="str">
        <f t="shared" si="50"/>
        <v>Establish sourcing strategy for IT support  (10702)</v>
      </c>
      <c r="C657" t="str">
        <f t="shared" si="53"/>
        <v>7.7.2.1</v>
      </c>
      <c r="D657" t="str">
        <f t="shared" si="51"/>
        <v xml:space="preserve">Establish sourcing strategy for IT support </v>
      </c>
      <c r="E657" t="str">
        <f t="shared" si="52"/>
        <v>10702</v>
      </c>
      <c r="F657">
        <f t="shared" si="54"/>
        <v>4</v>
      </c>
    </row>
    <row r="658" spans="1:6" customFormat="1" hidden="1">
      <c r="A658" t="s">
        <v>646</v>
      </c>
      <c r="B658" t="str">
        <f t="shared" si="50"/>
        <v>Define IT support services (10703)</v>
      </c>
      <c r="C658" t="str">
        <f t="shared" si="53"/>
        <v>7.7.2.2</v>
      </c>
      <c r="D658" t="str">
        <f t="shared" si="51"/>
        <v>Define IT support services</v>
      </c>
      <c r="E658" t="str">
        <f t="shared" si="52"/>
        <v>10703</v>
      </c>
      <c r="F658">
        <f t="shared" si="54"/>
        <v>4</v>
      </c>
    </row>
    <row r="659" spans="1:6" customFormat="1" hidden="1">
      <c r="A659" t="s">
        <v>647</v>
      </c>
      <c r="B659" t="str">
        <f t="shared" si="50"/>
        <v>Manage IT infrastructure resources (10597)</v>
      </c>
      <c r="C659" t="str">
        <f t="shared" si="53"/>
        <v>7.7.3</v>
      </c>
      <c r="D659" t="str">
        <f t="shared" si="51"/>
        <v>Manage IT infrastructure resources</v>
      </c>
      <c r="E659" t="str">
        <f t="shared" si="52"/>
        <v>10597</v>
      </c>
      <c r="F659">
        <f t="shared" si="54"/>
        <v>3</v>
      </c>
    </row>
    <row r="660" spans="1:6" customFormat="1" hidden="1">
      <c r="A660" t="s">
        <v>648</v>
      </c>
      <c r="B660" t="str">
        <f t="shared" si="50"/>
        <v>Manage IT inventory and assets (10704)</v>
      </c>
      <c r="C660" t="str">
        <f t="shared" si="53"/>
        <v>7.7.3.1</v>
      </c>
      <c r="D660" t="str">
        <f t="shared" si="51"/>
        <v>Manage IT inventory and assets</v>
      </c>
      <c r="E660" t="str">
        <f t="shared" si="52"/>
        <v>10704</v>
      </c>
      <c r="F660">
        <f t="shared" si="54"/>
        <v>4</v>
      </c>
    </row>
    <row r="661" spans="1:6" customFormat="1" hidden="1">
      <c r="A661" t="s">
        <v>649</v>
      </c>
      <c r="B661" t="str">
        <f t="shared" si="50"/>
        <v>Manage IT resource capacity (10705)</v>
      </c>
      <c r="C661" t="str">
        <f t="shared" si="53"/>
        <v>7.7.3.2</v>
      </c>
      <c r="D661" t="str">
        <f t="shared" si="51"/>
        <v>Manage IT resource capacity</v>
      </c>
      <c r="E661" t="str">
        <f t="shared" si="52"/>
        <v>10705</v>
      </c>
      <c r="F661">
        <f t="shared" si="54"/>
        <v>4</v>
      </c>
    </row>
    <row r="662" spans="1:6" customFormat="1" hidden="1">
      <c r="A662" t="s">
        <v>650</v>
      </c>
      <c r="B662" t="str">
        <f t="shared" si="50"/>
        <v>Manage IT infrastructure operations (10598)</v>
      </c>
      <c r="C662" t="str">
        <f t="shared" si="53"/>
        <v>7.7.4</v>
      </c>
      <c r="D662" t="str">
        <f t="shared" si="51"/>
        <v>Manage IT infrastructure operations</v>
      </c>
      <c r="E662" t="str">
        <f t="shared" si="52"/>
        <v>10598</v>
      </c>
      <c r="F662">
        <f t="shared" si="54"/>
        <v>3</v>
      </c>
    </row>
    <row r="663" spans="1:6" customFormat="1" hidden="1">
      <c r="A663" t="s">
        <v>651</v>
      </c>
      <c r="B663" t="str">
        <f t="shared" si="50"/>
        <v>Deliver IT services and solutions (10706)</v>
      </c>
      <c r="C663" t="str">
        <f t="shared" si="53"/>
        <v>7.7.4.1</v>
      </c>
      <c r="D663" t="str">
        <f t="shared" si="51"/>
        <v>Deliver IT services and solutions</v>
      </c>
      <c r="E663" t="str">
        <f t="shared" si="52"/>
        <v>10706</v>
      </c>
      <c r="F663">
        <f t="shared" si="54"/>
        <v>4</v>
      </c>
    </row>
    <row r="664" spans="1:6" customFormat="1" hidden="1">
      <c r="A664" t="s">
        <v>652</v>
      </c>
      <c r="B664" t="str">
        <f t="shared" si="50"/>
        <v>Perform IT operations support services  (10707)</v>
      </c>
      <c r="C664" t="str">
        <f t="shared" si="53"/>
        <v>7.7.4.2</v>
      </c>
      <c r="D664" t="str">
        <f t="shared" si="51"/>
        <v xml:space="preserve">Perform IT operations support services </v>
      </c>
      <c r="E664" t="str">
        <f t="shared" si="52"/>
        <v>10707</v>
      </c>
      <c r="F664">
        <f t="shared" si="54"/>
        <v>4</v>
      </c>
    </row>
    <row r="665" spans="1:6" customFormat="1" hidden="1">
      <c r="A665" t="s">
        <v>653</v>
      </c>
      <c r="B665" t="str">
        <f t="shared" si="50"/>
        <v>Support IT services and solutions (10599)</v>
      </c>
      <c r="C665" t="str">
        <f t="shared" si="53"/>
        <v>7.7.5</v>
      </c>
      <c r="D665" t="str">
        <f t="shared" si="51"/>
        <v>Support IT services and solutions</v>
      </c>
      <c r="E665" t="str">
        <f t="shared" si="52"/>
        <v>10599</v>
      </c>
      <c r="F665">
        <f t="shared" si="54"/>
        <v>3</v>
      </c>
    </row>
    <row r="666" spans="1:6" customFormat="1" hidden="1">
      <c r="A666" t="s">
        <v>654</v>
      </c>
      <c r="B666" t="str">
        <f t="shared" si="50"/>
        <v>Manage availability (10708)</v>
      </c>
      <c r="C666" t="str">
        <f t="shared" si="53"/>
        <v>7.7.5.1</v>
      </c>
      <c r="D666" t="str">
        <f t="shared" si="51"/>
        <v>Manage availability</v>
      </c>
      <c r="E666" t="str">
        <f t="shared" si="52"/>
        <v>10708</v>
      </c>
      <c r="F666">
        <f t="shared" si="54"/>
        <v>4</v>
      </c>
    </row>
    <row r="667" spans="1:6" customFormat="1" hidden="1">
      <c r="A667" t="s">
        <v>655</v>
      </c>
      <c r="B667" t="str">
        <f t="shared" si="50"/>
        <v>Manage facilities (10709)</v>
      </c>
      <c r="C667" t="str">
        <f t="shared" si="53"/>
        <v>7.7.5.2</v>
      </c>
      <c r="D667" t="str">
        <f t="shared" si="51"/>
        <v>Manage facilities</v>
      </c>
      <c r="E667" t="str">
        <f t="shared" si="52"/>
        <v>10709</v>
      </c>
      <c r="F667">
        <f t="shared" si="54"/>
        <v>4</v>
      </c>
    </row>
    <row r="668" spans="1:6" customFormat="1" hidden="1">
      <c r="A668" t="s">
        <v>656</v>
      </c>
      <c r="B668" t="str">
        <f t="shared" si="50"/>
        <v>Manage backup/recovery (10710)</v>
      </c>
      <c r="C668" t="str">
        <f t="shared" si="53"/>
        <v>7.7.5.3</v>
      </c>
      <c r="D668" t="str">
        <f t="shared" si="51"/>
        <v>Manage backup/recovery</v>
      </c>
      <c r="E668" t="str">
        <f t="shared" si="52"/>
        <v>10710</v>
      </c>
      <c r="F668">
        <f t="shared" si="54"/>
        <v>4</v>
      </c>
    </row>
    <row r="669" spans="1:6" customFormat="1" hidden="1">
      <c r="A669" t="s">
        <v>657</v>
      </c>
      <c r="B669" t="str">
        <f t="shared" si="50"/>
        <v>Manage performance and capacity (10711)</v>
      </c>
      <c r="C669" t="str">
        <f t="shared" si="53"/>
        <v>7.7.5.4</v>
      </c>
      <c r="D669" t="str">
        <f t="shared" si="51"/>
        <v>Manage performance and capacity</v>
      </c>
      <c r="E669" t="str">
        <f t="shared" si="52"/>
        <v>10711</v>
      </c>
      <c r="F669">
        <f t="shared" si="54"/>
        <v>4</v>
      </c>
    </row>
    <row r="670" spans="1:6" customFormat="1" hidden="1">
      <c r="A670" t="s">
        <v>658</v>
      </c>
      <c r="B670" t="str">
        <f t="shared" si="50"/>
        <v>Manage incidents (10712)</v>
      </c>
      <c r="C670" t="str">
        <f t="shared" si="53"/>
        <v>7.7.5.5</v>
      </c>
      <c r="D670" t="str">
        <f t="shared" si="51"/>
        <v>Manage incidents</v>
      </c>
      <c r="E670" t="str">
        <f t="shared" si="52"/>
        <v>10712</v>
      </c>
      <c r="F670">
        <f t="shared" si="54"/>
        <v>4</v>
      </c>
    </row>
    <row r="671" spans="1:6" customFormat="1" hidden="1">
      <c r="A671" t="s">
        <v>659</v>
      </c>
      <c r="B671" t="str">
        <f t="shared" si="50"/>
        <v>Manage problems (10713)</v>
      </c>
      <c r="C671" t="str">
        <f t="shared" si="53"/>
        <v>7.7.5.6</v>
      </c>
      <c r="D671" t="str">
        <f t="shared" si="51"/>
        <v>Manage problems</v>
      </c>
      <c r="E671" t="str">
        <f t="shared" si="52"/>
        <v>10713</v>
      </c>
      <c r="F671">
        <f t="shared" si="54"/>
        <v>4</v>
      </c>
    </row>
    <row r="672" spans="1:6" customFormat="1" hidden="1">
      <c r="A672" t="s">
        <v>660</v>
      </c>
      <c r="B672" t="str">
        <f t="shared" si="50"/>
        <v>Manage inquiries (10714)</v>
      </c>
      <c r="C672" t="str">
        <f t="shared" si="53"/>
        <v>7.7.5.7</v>
      </c>
      <c r="D672" t="str">
        <f t="shared" si="51"/>
        <v>Manage inquiries</v>
      </c>
      <c r="E672" t="str">
        <f t="shared" si="52"/>
        <v>10714</v>
      </c>
      <c r="F672">
        <f t="shared" si="54"/>
        <v>4</v>
      </c>
    </row>
    <row r="673" spans="1:8">
      <c r="A673" t="s">
        <v>1198</v>
      </c>
      <c r="B673" t="str">
        <f t="shared" si="50"/>
        <v>Manage Financial Resources (17058)</v>
      </c>
      <c r="C673" t="str">
        <f t="shared" si="53"/>
        <v>8</v>
      </c>
      <c r="D673" t="str">
        <f t="shared" si="51"/>
        <v>Manage Financial Resources</v>
      </c>
      <c r="E673" t="str">
        <f t="shared" si="52"/>
        <v>17058</v>
      </c>
      <c r="F673">
        <f t="shared" si="54"/>
        <v>1</v>
      </c>
      <c r="G673" s="3" t="s">
        <v>1209</v>
      </c>
      <c r="H673" s="3" t="s">
        <v>1209</v>
      </c>
    </row>
    <row r="674" spans="1:8">
      <c r="A674" t="s">
        <v>661</v>
      </c>
      <c r="B674" t="str">
        <f t="shared" si="50"/>
        <v>Perform planning and management accounting (10728)</v>
      </c>
      <c r="C674" t="str">
        <f t="shared" si="53"/>
        <v>8.1</v>
      </c>
      <c r="D674" t="str">
        <f t="shared" si="51"/>
        <v>Perform planning and management accounting</v>
      </c>
      <c r="E674" t="str">
        <f t="shared" si="52"/>
        <v>10728</v>
      </c>
      <c r="F674">
        <f t="shared" si="54"/>
        <v>2</v>
      </c>
    </row>
    <row r="675" spans="1:8" hidden="1">
      <c r="A675" t="s">
        <v>662</v>
      </c>
      <c r="B675" t="str">
        <f t="shared" si="50"/>
        <v>Perform planning/budgeting/forecasting (10738)</v>
      </c>
      <c r="C675" t="str">
        <f t="shared" si="53"/>
        <v>8.1.1</v>
      </c>
      <c r="D675" t="str">
        <f t="shared" si="51"/>
        <v>Perform planning/budgeting/forecasting</v>
      </c>
      <c r="E675" t="str">
        <f t="shared" si="52"/>
        <v>10738</v>
      </c>
      <c r="F675">
        <f t="shared" si="54"/>
        <v>3</v>
      </c>
      <c r="G675"/>
      <c r="H675"/>
    </row>
    <row r="676" spans="1:8" hidden="1">
      <c r="A676" t="s">
        <v>663</v>
      </c>
      <c r="B676" t="str">
        <f t="shared" si="50"/>
        <v>Develop and maintain budget policies and procedures (10771)</v>
      </c>
      <c r="C676" t="str">
        <f t="shared" si="53"/>
        <v>8.1.1.1</v>
      </c>
      <c r="D676" t="str">
        <f t="shared" si="51"/>
        <v>Develop and maintain budget policies and procedures</v>
      </c>
      <c r="E676" t="str">
        <f t="shared" si="52"/>
        <v>10771</v>
      </c>
      <c r="F676">
        <f t="shared" si="54"/>
        <v>4</v>
      </c>
      <c r="G676"/>
      <c r="H676"/>
    </row>
    <row r="677" spans="1:8" hidden="1">
      <c r="A677" t="s">
        <v>664</v>
      </c>
      <c r="B677" t="str">
        <f t="shared" si="50"/>
        <v>Prepare periodic budgets and plans (10772)</v>
      </c>
      <c r="C677" t="str">
        <f t="shared" si="53"/>
        <v>8.1.1.2</v>
      </c>
      <c r="D677" t="str">
        <f t="shared" si="51"/>
        <v>Prepare periodic budgets and plans</v>
      </c>
      <c r="E677" t="str">
        <f t="shared" si="52"/>
        <v>10772</v>
      </c>
      <c r="F677">
        <f t="shared" si="54"/>
        <v>4</v>
      </c>
      <c r="G677"/>
      <c r="H677"/>
    </row>
    <row r="678" spans="1:8" hidden="1">
      <c r="A678" t="s">
        <v>665</v>
      </c>
      <c r="B678" t="str">
        <f t="shared" si="50"/>
        <v>Prepare periodic financial forecasts (10773)</v>
      </c>
      <c r="C678" t="str">
        <f t="shared" si="53"/>
        <v>8.1.1.3</v>
      </c>
      <c r="D678" t="str">
        <f t="shared" si="51"/>
        <v>Prepare periodic financial forecasts</v>
      </c>
      <c r="E678" t="str">
        <f t="shared" si="52"/>
        <v>10773</v>
      </c>
      <c r="F678">
        <f t="shared" si="54"/>
        <v>4</v>
      </c>
      <c r="G678"/>
      <c r="H678"/>
    </row>
    <row r="679" spans="1:8" hidden="1">
      <c r="A679" t="s">
        <v>666</v>
      </c>
      <c r="B679" t="str">
        <f t="shared" si="50"/>
        <v>Perform cost accounting and control (10739)</v>
      </c>
      <c r="C679" t="str">
        <f t="shared" si="53"/>
        <v>8.1.2</v>
      </c>
      <c r="D679" t="str">
        <f t="shared" si="51"/>
        <v>Perform cost accounting and control</v>
      </c>
      <c r="E679" t="str">
        <f t="shared" si="52"/>
        <v>10739</v>
      </c>
      <c r="F679">
        <f t="shared" si="54"/>
        <v>3</v>
      </c>
      <c r="G679"/>
      <c r="H679"/>
    </row>
    <row r="680" spans="1:8" hidden="1">
      <c r="A680" t="s">
        <v>667</v>
      </c>
      <c r="B680" t="str">
        <f t="shared" si="50"/>
        <v>Perform inventory accounting (10774)</v>
      </c>
      <c r="C680" t="str">
        <f t="shared" si="53"/>
        <v>8.1.2.1</v>
      </c>
      <c r="D680" t="str">
        <f t="shared" si="51"/>
        <v>Perform inventory accounting</v>
      </c>
      <c r="E680" t="str">
        <f t="shared" si="52"/>
        <v>10774</v>
      </c>
      <c r="F680">
        <f t="shared" si="54"/>
        <v>4</v>
      </c>
      <c r="G680"/>
      <c r="H680"/>
    </row>
    <row r="681" spans="1:8" hidden="1">
      <c r="A681" t="s">
        <v>668</v>
      </c>
      <c r="B681" t="str">
        <f t="shared" si="50"/>
        <v>Perform cost of sales analysis (10775)</v>
      </c>
      <c r="C681" t="str">
        <f t="shared" si="53"/>
        <v>8.1.2.2</v>
      </c>
      <c r="D681" t="str">
        <f t="shared" si="51"/>
        <v>Perform cost of sales analysis</v>
      </c>
      <c r="E681" t="str">
        <f t="shared" si="52"/>
        <v>10775</v>
      </c>
      <c r="F681">
        <f t="shared" si="54"/>
        <v>4</v>
      </c>
      <c r="G681"/>
      <c r="H681"/>
    </row>
    <row r="682" spans="1:8" hidden="1">
      <c r="A682" t="s">
        <v>669</v>
      </c>
      <c r="B682" t="str">
        <f t="shared" ref="B682:B745" si="55">RIGHT(A682,LEN(A682)-FIND(" ",A682))</f>
        <v>Perform product costing (10776)</v>
      </c>
      <c r="C682" t="str">
        <f t="shared" si="53"/>
        <v>8.1.2.3</v>
      </c>
      <c r="D682" t="str">
        <f t="shared" si="51"/>
        <v>Perform product costing</v>
      </c>
      <c r="E682" t="str">
        <f t="shared" si="52"/>
        <v>10776</v>
      </c>
      <c r="F682">
        <f t="shared" si="54"/>
        <v>4</v>
      </c>
      <c r="G682"/>
      <c r="H682"/>
    </row>
    <row r="683" spans="1:8" hidden="1">
      <c r="A683" t="s">
        <v>670</v>
      </c>
      <c r="B683" t="str">
        <f t="shared" si="55"/>
        <v>Perform variance analysis (10777)</v>
      </c>
      <c r="C683" t="str">
        <f t="shared" si="53"/>
        <v>8.1.2.4</v>
      </c>
      <c r="D683" t="str">
        <f t="shared" si="51"/>
        <v>Perform variance analysis</v>
      </c>
      <c r="E683" t="str">
        <f t="shared" si="52"/>
        <v>10777</v>
      </c>
      <c r="F683">
        <f t="shared" si="54"/>
        <v>4</v>
      </c>
      <c r="G683"/>
      <c r="H683"/>
    </row>
    <row r="684" spans="1:8" hidden="1">
      <c r="A684" t="s">
        <v>671</v>
      </c>
      <c r="B684" t="str">
        <f t="shared" si="55"/>
        <v>Report on profitability (11175)</v>
      </c>
      <c r="C684" t="str">
        <f t="shared" si="53"/>
        <v>8.1.2.5</v>
      </c>
      <c r="D684" t="str">
        <f t="shared" si="51"/>
        <v>Report on profitability</v>
      </c>
      <c r="E684" t="str">
        <f t="shared" si="52"/>
        <v>11175</v>
      </c>
      <c r="F684">
        <f t="shared" si="54"/>
        <v>4</v>
      </c>
      <c r="G684"/>
      <c r="H684"/>
    </row>
    <row r="685" spans="1:8" hidden="1">
      <c r="A685" t="s">
        <v>672</v>
      </c>
      <c r="B685" t="str">
        <f t="shared" si="55"/>
        <v>Perform cost management (10740)</v>
      </c>
      <c r="C685" t="str">
        <f t="shared" si="53"/>
        <v>8.1.3</v>
      </c>
      <c r="D685" t="str">
        <f t="shared" si="51"/>
        <v>Perform cost management</v>
      </c>
      <c r="E685" t="str">
        <f t="shared" si="52"/>
        <v>10740</v>
      </c>
      <c r="F685">
        <f t="shared" si="54"/>
        <v>3</v>
      </c>
      <c r="G685"/>
      <c r="H685"/>
    </row>
    <row r="686" spans="1:8" hidden="1">
      <c r="A686" t="s">
        <v>673</v>
      </c>
      <c r="B686" t="str">
        <f t="shared" si="55"/>
        <v>Determine key cost drivers (10778)</v>
      </c>
      <c r="C686" t="str">
        <f t="shared" si="53"/>
        <v>8.1.3.1</v>
      </c>
      <c r="D686" t="str">
        <f t="shared" si="51"/>
        <v>Determine key cost drivers</v>
      </c>
      <c r="E686" t="str">
        <f t="shared" si="52"/>
        <v>10778</v>
      </c>
      <c r="F686">
        <f t="shared" si="54"/>
        <v>4</v>
      </c>
      <c r="G686"/>
      <c r="H686"/>
    </row>
    <row r="687" spans="1:8" hidden="1">
      <c r="A687" t="s">
        <v>674</v>
      </c>
      <c r="B687" t="str">
        <f t="shared" si="55"/>
        <v>Measure cost drivers (10779)</v>
      </c>
      <c r="C687" t="str">
        <f t="shared" si="53"/>
        <v>8.1.3.2</v>
      </c>
      <c r="D687" t="str">
        <f t="shared" si="51"/>
        <v>Measure cost drivers</v>
      </c>
      <c r="E687" t="str">
        <f t="shared" si="52"/>
        <v>10779</v>
      </c>
      <c r="F687">
        <f t="shared" si="54"/>
        <v>4</v>
      </c>
      <c r="G687"/>
      <c r="H687"/>
    </row>
    <row r="688" spans="1:8" hidden="1">
      <c r="A688" t="s">
        <v>675</v>
      </c>
      <c r="B688" t="str">
        <f t="shared" si="55"/>
        <v>Determine critical activities (10780)</v>
      </c>
      <c r="C688" t="str">
        <f t="shared" si="53"/>
        <v>8.1.3.3</v>
      </c>
      <c r="D688" t="str">
        <f t="shared" si="51"/>
        <v>Determine critical activities</v>
      </c>
      <c r="E688" t="str">
        <f t="shared" si="52"/>
        <v>10780</v>
      </c>
      <c r="F688">
        <f t="shared" si="54"/>
        <v>4</v>
      </c>
      <c r="G688"/>
      <c r="H688"/>
    </row>
    <row r="689" spans="1:8" hidden="1">
      <c r="A689" t="s">
        <v>676</v>
      </c>
      <c r="B689" t="str">
        <f t="shared" si="55"/>
        <v>Manage asset resource deployment and utilization (10781)</v>
      </c>
      <c r="C689" t="str">
        <f t="shared" si="53"/>
        <v>8.1.3.4</v>
      </c>
      <c r="D689" t="str">
        <f t="shared" si="51"/>
        <v>Manage asset resource deployment and utilization</v>
      </c>
      <c r="E689" t="str">
        <f t="shared" si="52"/>
        <v>10781</v>
      </c>
      <c r="F689">
        <f t="shared" si="54"/>
        <v>4</v>
      </c>
      <c r="G689"/>
      <c r="H689"/>
    </row>
    <row r="690" spans="1:8" hidden="1">
      <c r="A690" t="s">
        <v>677</v>
      </c>
      <c r="B690" t="str">
        <f t="shared" si="55"/>
        <v>Evaluate and manage financial performance (10741)</v>
      </c>
      <c r="C690" t="str">
        <f t="shared" si="53"/>
        <v>8.1.4</v>
      </c>
      <c r="D690" t="str">
        <f t="shared" si="51"/>
        <v>Evaluate and manage financial performance</v>
      </c>
      <c r="E690" t="str">
        <f t="shared" si="52"/>
        <v>10741</v>
      </c>
      <c r="F690">
        <f t="shared" si="54"/>
        <v>3</v>
      </c>
      <c r="G690"/>
      <c r="H690"/>
    </row>
    <row r="691" spans="1:8" hidden="1">
      <c r="A691" t="s">
        <v>678</v>
      </c>
      <c r="B691" t="str">
        <f t="shared" si="55"/>
        <v>Assess customer and product profitability  (10782)</v>
      </c>
      <c r="C691" t="str">
        <f t="shared" si="53"/>
        <v>8.1.4.1</v>
      </c>
      <c r="D691" t="str">
        <f t="shared" si="51"/>
        <v xml:space="preserve">Assess customer and product profitability </v>
      </c>
      <c r="E691" t="str">
        <f t="shared" si="52"/>
        <v>10782</v>
      </c>
      <c r="F691">
        <f t="shared" si="54"/>
        <v>4</v>
      </c>
      <c r="G691"/>
      <c r="H691"/>
    </row>
    <row r="692" spans="1:8" hidden="1">
      <c r="A692" t="s">
        <v>679</v>
      </c>
      <c r="B692" t="str">
        <f t="shared" si="55"/>
        <v>Evaluate new products (10783)</v>
      </c>
      <c r="C692" t="str">
        <f t="shared" si="53"/>
        <v>8.1.4.2</v>
      </c>
      <c r="D692" t="str">
        <f t="shared" si="51"/>
        <v>Evaluate new products</v>
      </c>
      <c r="E692" t="str">
        <f t="shared" si="52"/>
        <v>10783</v>
      </c>
      <c r="F692">
        <f t="shared" si="54"/>
        <v>4</v>
      </c>
      <c r="G692"/>
      <c r="H692"/>
    </row>
    <row r="693" spans="1:8" hidden="1">
      <c r="A693" t="s">
        <v>680</v>
      </c>
      <c r="B693" t="str">
        <f t="shared" si="55"/>
        <v>Perform life cycle costing (10784)</v>
      </c>
      <c r="C693" t="str">
        <f t="shared" si="53"/>
        <v>8.1.4.3</v>
      </c>
      <c r="D693" t="str">
        <f t="shared" si="51"/>
        <v>Perform life cycle costing</v>
      </c>
      <c r="E693" t="str">
        <f t="shared" si="52"/>
        <v>10784</v>
      </c>
      <c r="F693">
        <f t="shared" si="54"/>
        <v>4</v>
      </c>
      <c r="G693"/>
      <c r="H693"/>
    </row>
    <row r="694" spans="1:8" hidden="1">
      <c r="A694" t="s">
        <v>681</v>
      </c>
      <c r="B694" t="str">
        <f t="shared" si="55"/>
        <v>Optimize customer and product mix  (10785)</v>
      </c>
      <c r="C694" t="str">
        <f t="shared" si="53"/>
        <v>8.1.4.4</v>
      </c>
      <c r="D694" t="str">
        <f t="shared" si="51"/>
        <v xml:space="preserve">Optimize customer and product mix </v>
      </c>
      <c r="E694" t="str">
        <f t="shared" si="52"/>
        <v>10785</v>
      </c>
      <c r="F694">
        <f t="shared" si="54"/>
        <v>4</v>
      </c>
      <c r="G694"/>
      <c r="H694"/>
    </row>
    <row r="695" spans="1:8" hidden="1">
      <c r="A695" t="s">
        <v>682</v>
      </c>
      <c r="B695" t="str">
        <f t="shared" si="55"/>
        <v>Track performance of new-customer and product strategies (10786)</v>
      </c>
      <c r="C695" t="str">
        <f t="shared" si="53"/>
        <v>8.1.4.5</v>
      </c>
      <c r="D695" t="str">
        <f t="shared" si="51"/>
        <v>Track performance of new-customer and product strategies</v>
      </c>
      <c r="E695" t="str">
        <f t="shared" si="52"/>
        <v>10786</v>
      </c>
      <c r="F695">
        <f t="shared" si="54"/>
        <v>4</v>
      </c>
      <c r="G695"/>
      <c r="H695"/>
    </row>
    <row r="696" spans="1:8" hidden="1">
      <c r="A696" t="s">
        <v>683</v>
      </c>
      <c r="B696" t="str">
        <f t="shared" si="55"/>
        <v>Prepare activity-based performance measures (10787)</v>
      </c>
      <c r="C696" t="str">
        <f t="shared" si="53"/>
        <v>8.1.4.6</v>
      </c>
      <c r="D696" t="str">
        <f t="shared" si="51"/>
        <v>Prepare activity-based performance measures</v>
      </c>
      <c r="E696" t="str">
        <f t="shared" si="52"/>
        <v>10787</v>
      </c>
      <c r="F696">
        <f t="shared" si="54"/>
        <v>4</v>
      </c>
      <c r="G696"/>
      <c r="H696"/>
    </row>
    <row r="697" spans="1:8" hidden="1">
      <c r="A697" t="s">
        <v>684</v>
      </c>
      <c r="B697" t="str">
        <f t="shared" si="55"/>
        <v>Manage continuous cost improvement (10788)</v>
      </c>
      <c r="C697" t="str">
        <f t="shared" si="53"/>
        <v>8.1.4.7</v>
      </c>
      <c r="D697" t="str">
        <f t="shared" si="51"/>
        <v>Manage continuous cost improvement</v>
      </c>
      <c r="E697" t="str">
        <f t="shared" si="52"/>
        <v>10788</v>
      </c>
      <c r="F697">
        <f t="shared" si="54"/>
        <v>4</v>
      </c>
      <c r="G697"/>
      <c r="H697"/>
    </row>
    <row r="698" spans="1:8">
      <c r="A698" t="s">
        <v>685</v>
      </c>
      <c r="B698" t="str">
        <f t="shared" si="55"/>
        <v>Perform revenue accounting (10729)</v>
      </c>
      <c r="C698" t="str">
        <f t="shared" si="53"/>
        <v>8.2</v>
      </c>
      <c r="D698" t="str">
        <f t="shared" si="51"/>
        <v>Perform revenue accounting</v>
      </c>
      <c r="E698" t="str">
        <f t="shared" si="52"/>
        <v>10729</v>
      </c>
      <c r="F698">
        <f t="shared" si="54"/>
        <v>2</v>
      </c>
    </row>
    <row r="699" spans="1:8" hidden="1">
      <c r="A699" t="s">
        <v>686</v>
      </c>
      <c r="B699" t="str">
        <f t="shared" si="55"/>
        <v>Process customer credit (10742)</v>
      </c>
      <c r="C699" t="str">
        <f t="shared" si="53"/>
        <v>8.2.1</v>
      </c>
      <c r="D699" t="str">
        <f t="shared" si="51"/>
        <v>Process customer credit</v>
      </c>
      <c r="E699" t="str">
        <f t="shared" si="52"/>
        <v>10742</v>
      </c>
      <c r="F699">
        <f t="shared" si="54"/>
        <v>3</v>
      </c>
      <c r="G699"/>
      <c r="H699"/>
    </row>
    <row r="700" spans="1:8" hidden="1">
      <c r="A700" t="s">
        <v>687</v>
      </c>
      <c r="B700" t="str">
        <f t="shared" si="55"/>
        <v>Establish credit policies (10789)</v>
      </c>
      <c r="C700" t="str">
        <f t="shared" si="53"/>
        <v>8.2.1.1</v>
      </c>
      <c r="D700" t="str">
        <f t="shared" ref="D700:D763" si="56">LEFT(B700,FIND("(",B700)-2)</f>
        <v>Establish credit policies</v>
      </c>
      <c r="E700" t="str">
        <f t="shared" ref="E700:E763" si="57">MID(B700,FIND("(",B700)+1,5)</f>
        <v>10789</v>
      </c>
      <c r="F700">
        <f t="shared" si="54"/>
        <v>4</v>
      </c>
      <c r="G700"/>
      <c r="H700"/>
    </row>
    <row r="701" spans="1:8" hidden="1">
      <c r="A701" t="s">
        <v>688</v>
      </c>
      <c r="B701" t="str">
        <f t="shared" si="55"/>
        <v>Analyze/Approve new account applications (10790)</v>
      </c>
      <c r="C701" t="str">
        <f t="shared" si="53"/>
        <v>8.2.1.2</v>
      </c>
      <c r="D701" t="str">
        <f t="shared" si="56"/>
        <v>Analyze/Approve new account applications</v>
      </c>
      <c r="E701" t="str">
        <f t="shared" si="57"/>
        <v>10790</v>
      </c>
      <c r="F701">
        <f t="shared" si="54"/>
        <v>4</v>
      </c>
      <c r="G701"/>
      <c r="H701"/>
    </row>
    <row r="702" spans="1:8" hidden="1">
      <c r="A702" t="s">
        <v>689</v>
      </c>
      <c r="B702" t="str">
        <f t="shared" si="55"/>
        <v>Review existing accounts (10791)</v>
      </c>
      <c r="C702" t="str">
        <f t="shared" si="53"/>
        <v>8.2.1.3</v>
      </c>
      <c r="D702" t="str">
        <f t="shared" si="56"/>
        <v>Review existing accounts</v>
      </c>
      <c r="E702" t="str">
        <f t="shared" si="57"/>
        <v>10791</v>
      </c>
      <c r="F702">
        <f t="shared" si="54"/>
        <v>4</v>
      </c>
      <c r="G702"/>
      <c r="H702"/>
    </row>
    <row r="703" spans="1:8" hidden="1">
      <c r="A703" t="s">
        <v>690</v>
      </c>
      <c r="B703" t="str">
        <f t="shared" si="55"/>
        <v>Produce credit/collection reports  (10792)</v>
      </c>
      <c r="C703" t="str">
        <f t="shared" si="53"/>
        <v>8.2.1.4</v>
      </c>
      <c r="D703" t="str">
        <f t="shared" si="56"/>
        <v xml:space="preserve">Produce credit/collection reports </v>
      </c>
      <c r="E703" t="str">
        <f t="shared" si="57"/>
        <v>10792</v>
      </c>
      <c r="F703">
        <f t="shared" si="54"/>
        <v>4</v>
      </c>
      <c r="G703"/>
      <c r="H703"/>
    </row>
    <row r="704" spans="1:8" hidden="1">
      <c r="A704" t="s">
        <v>691</v>
      </c>
      <c r="B704" t="str">
        <f t="shared" si="55"/>
        <v>Reinstate or suspend accounts based on credit policies (10793)</v>
      </c>
      <c r="C704" t="str">
        <f t="shared" si="53"/>
        <v>8.2.1.5</v>
      </c>
      <c r="D704" t="str">
        <f t="shared" si="56"/>
        <v>Reinstate or suspend accounts based on credit policies</v>
      </c>
      <c r="E704" t="str">
        <f t="shared" si="57"/>
        <v>10793</v>
      </c>
      <c r="F704">
        <f t="shared" si="54"/>
        <v>4</v>
      </c>
      <c r="G704"/>
      <c r="H704"/>
    </row>
    <row r="705" spans="1:6" customFormat="1" hidden="1">
      <c r="A705" t="s">
        <v>692</v>
      </c>
      <c r="B705" t="str">
        <f t="shared" si="55"/>
        <v>Invoice customer (10743)</v>
      </c>
      <c r="C705" t="str">
        <f t="shared" si="53"/>
        <v>8.2.2</v>
      </c>
      <c r="D705" t="str">
        <f t="shared" si="56"/>
        <v>Invoice customer</v>
      </c>
      <c r="E705" t="str">
        <f t="shared" si="57"/>
        <v>10743</v>
      </c>
      <c r="F705">
        <f t="shared" si="54"/>
        <v>3</v>
      </c>
    </row>
    <row r="706" spans="1:6" customFormat="1" hidden="1">
      <c r="A706" t="s">
        <v>693</v>
      </c>
      <c r="B706" t="str">
        <f t="shared" si="55"/>
        <v>Maintain customer/product master files  (10794)</v>
      </c>
      <c r="C706" t="str">
        <f t="shared" si="53"/>
        <v>8.2.2.1</v>
      </c>
      <c r="D706" t="str">
        <f t="shared" si="56"/>
        <v xml:space="preserve">Maintain customer/product master files </v>
      </c>
      <c r="E706" t="str">
        <f t="shared" si="57"/>
        <v>10794</v>
      </c>
      <c r="F706">
        <f t="shared" si="54"/>
        <v>4</v>
      </c>
    </row>
    <row r="707" spans="1:6" customFormat="1" hidden="1">
      <c r="A707" t="s">
        <v>694</v>
      </c>
      <c r="B707" t="str">
        <f t="shared" si="55"/>
        <v>Generate customer billing data (10795)</v>
      </c>
      <c r="C707" t="str">
        <f t="shared" ref="C707:C770" si="58">LEFT(A707,FIND(" ",A707)-1)</f>
        <v>8.2.2.2</v>
      </c>
      <c r="D707" t="str">
        <f t="shared" si="56"/>
        <v>Generate customer billing data</v>
      </c>
      <c r="E707" t="str">
        <f t="shared" si="57"/>
        <v>10795</v>
      </c>
      <c r="F707">
        <f t="shared" ref="F707:F770" si="59">INT((LEN(C707)+1)/2)</f>
        <v>4</v>
      </c>
    </row>
    <row r="708" spans="1:6" customFormat="1" hidden="1">
      <c r="A708" t="s">
        <v>695</v>
      </c>
      <c r="B708" t="str">
        <f t="shared" si="55"/>
        <v>Transmit billing data to customers (10796)</v>
      </c>
      <c r="C708" t="str">
        <f t="shared" si="58"/>
        <v>8.2.2.3</v>
      </c>
      <c r="D708" t="str">
        <f t="shared" si="56"/>
        <v>Transmit billing data to customers</v>
      </c>
      <c r="E708" t="str">
        <f t="shared" si="57"/>
        <v>10796</v>
      </c>
      <c r="F708">
        <f t="shared" si="59"/>
        <v>4</v>
      </c>
    </row>
    <row r="709" spans="1:6" customFormat="1" hidden="1">
      <c r="A709" t="s">
        <v>696</v>
      </c>
      <c r="B709" t="str">
        <f t="shared" si="55"/>
        <v>Post receivable entries (10797)</v>
      </c>
      <c r="C709" t="str">
        <f t="shared" si="58"/>
        <v>8.2.2.4</v>
      </c>
      <c r="D709" t="str">
        <f t="shared" si="56"/>
        <v>Post receivable entries</v>
      </c>
      <c r="E709" t="str">
        <f t="shared" si="57"/>
        <v>10797</v>
      </c>
      <c r="F709">
        <f t="shared" si="59"/>
        <v>4</v>
      </c>
    </row>
    <row r="710" spans="1:6" customFormat="1" hidden="1">
      <c r="A710" t="s">
        <v>697</v>
      </c>
      <c r="B710" t="str">
        <f t="shared" si="55"/>
        <v>Resolve customer billing inquiries (10798)</v>
      </c>
      <c r="C710" t="str">
        <f t="shared" si="58"/>
        <v>8.2.2.5</v>
      </c>
      <c r="D710" t="str">
        <f t="shared" si="56"/>
        <v>Resolve customer billing inquiries</v>
      </c>
      <c r="E710" t="str">
        <f t="shared" si="57"/>
        <v>10798</v>
      </c>
      <c r="F710">
        <f t="shared" si="59"/>
        <v>4</v>
      </c>
    </row>
    <row r="711" spans="1:6" customFormat="1" hidden="1">
      <c r="A711" t="s">
        <v>698</v>
      </c>
      <c r="B711" t="str">
        <f t="shared" si="55"/>
        <v>Process accounts receivable (AR) (10744)</v>
      </c>
      <c r="C711" t="str">
        <f t="shared" si="58"/>
        <v>8.2.3</v>
      </c>
      <c r="D711" t="str">
        <f t="shared" si="56"/>
        <v>Process accounts receivable</v>
      </c>
      <c r="E711" t="str">
        <f t="shared" si="57"/>
        <v>AR) (</v>
      </c>
      <c r="F711">
        <f t="shared" si="59"/>
        <v>3</v>
      </c>
    </row>
    <row r="712" spans="1:6" customFormat="1" hidden="1">
      <c r="A712" t="s">
        <v>699</v>
      </c>
      <c r="B712" t="str">
        <f t="shared" si="55"/>
        <v>Establish AR policies (10799)</v>
      </c>
      <c r="C712" t="str">
        <f t="shared" si="58"/>
        <v>8.2.3.1</v>
      </c>
      <c r="D712" t="str">
        <f t="shared" si="56"/>
        <v>Establish AR policies</v>
      </c>
      <c r="E712" t="str">
        <f t="shared" si="57"/>
        <v>10799</v>
      </c>
      <c r="F712">
        <f t="shared" si="59"/>
        <v>4</v>
      </c>
    </row>
    <row r="713" spans="1:6" customFormat="1" hidden="1">
      <c r="A713" t="s">
        <v>700</v>
      </c>
      <c r="B713" t="str">
        <f t="shared" si="55"/>
        <v>Receive/Deposit customer payments (10800)</v>
      </c>
      <c r="C713" t="str">
        <f t="shared" si="58"/>
        <v>8.2.3.2</v>
      </c>
      <c r="D713" t="str">
        <f t="shared" si="56"/>
        <v>Receive/Deposit customer payments</v>
      </c>
      <c r="E713" t="str">
        <f t="shared" si="57"/>
        <v>10800</v>
      </c>
      <c r="F713">
        <f t="shared" si="59"/>
        <v>4</v>
      </c>
    </row>
    <row r="714" spans="1:6" customFormat="1" hidden="1">
      <c r="A714" t="s">
        <v>701</v>
      </c>
      <c r="B714" t="str">
        <f t="shared" si="55"/>
        <v>Apply cash remittances (10801)</v>
      </c>
      <c r="C714" t="str">
        <f t="shared" si="58"/>
        <v>8.2.3.3</v>
      </c>
      <c r="D714" t="str">
        <f t="shared" si="56"/>
        <v>Apply cash remittances</v>
      </c>
      <c r="E714" t="str">
        <f t="shared" si="57"/>
        <v>10801</v>
      </c>
      <c r="F714">
        <f t="shared" si="59"/>
        <v>4</v>
      </c>
    </row>
    <row r="715" spans="1:6" customFormat="1" hidden="1">
      <c r="A715" t="s">
        <v>702</v>
      </c>
      <c r="B715" t="str">
        <f t="shared" si="55"/>
        <v>Prepare AR reports (10802)</v>
      </c>
      <c r="C715" t="str">
        <f t="shared" si="58"/>
        <v>8.2.3.4</v>
      </c>
      <c r="D715" t="str">
        <f t="shared" si="56"/>
        <v>Prepare AR reports</v>
      </c>
      <c r="E715" t="str">
        <f t="shared" si="57"/>
        <v>10802</v>
      </c>
      <c r="F715">
        <f t="shared" si="59"/>
        <v>4</v>
      </c>
    </row>
    <row r="716" spans="1:6" customFormat="1" hidden="1">
      <c r="A716" t="s">
        <v>703</v>
      </c>
      <c r="B716" t="str">
        <f t="shared" si="55"/>
        <v>Post AR activity to the general ledger (10803)</v>
      </c>
      <c r="C716" t="str">
        <f t="shared" si="58"/>
        <v>8.2.3.5</v>
      </c>
      <c r="D716" t="str">
        <f t="shared" si="56"/>
        <v>Post AR activity to the general ledger</v>
      </c>
      <c r="E716" t="str">
        <f t="shared" si="57"/>
        <v>10803</v>
      </c>
      <c r="F716">
        <f t="shared" si="59"/>
        <v>4</v>
      </c>
    </row>
    <row r="717" spans="1:6" customFormat="1" hidden="1">
      <c r="A717" t="s">
        <v>704</v>
      </c>
      <c r="B717" t="str">
        <f t="shared" si="55"/>
        <v>Manage and process collections (10745)</v>
      </c>
      <c r="C717" t="str">
        <f t="shared" si="58"/>
        <v>8.2.4</v>
      </c>
      <c r="D717" t="str">
        <f t="shared" si="56"/>
        <v>Manage and process collections</v>
      </c>
      <c r="E717" t="str">
        <f t="shared" si="57"/>
        <v>10745</v>
      </c>
      <c r="F717">
        <f t="shared" si="59"/>
        <v>3</v>
      </c>
    </row>
    <row r="718" spans="1:6" customFormat="1" hidden="1">
      <c r="A718" t="s">
        <v>705</v>
      </c>
      <c r="B718" t="str">
        <f t="shared" si="55"/>
        <v>Establish policies for delinquent accounts (10804)</v>
      </c>
      <c r="C718" t="str">
        <f t="shared" si="58"/>
        <v>8.2.4.1</v>
      </c>
      <c r="D718" t="str">
        <f t="shared" si="56"/>
        <v>Establish policies for delinquent accounts</v>
      </c>
      <c r="E718" t="str">
        <f t="shared" si="57"/>
        <v>10804</v>
      </c>
      <c r="F718">
        <f t="shared" si="59"/>
        <v>4</v>
      </c>
    </row>
    <row r="719" spans="1:6" customFormat="1" hidden="1">
      <c r="A719" t="s">
        <v>706</v>
      </c>
      <c r="B719" t="str">
        <f t="shared" si="55"/>
        <v>Analyze delinquent account balances  (10805)</v>
      </c>
      <c r="C719" t="str">
        <f t="shared" si="58"/>
        <v>8.2.4.2</v>
      </c>
      <c r="D719" t="str">
        <f t="shared" si="56"/>
        <v xml:space="preserve">Analyze delinquent account balances </v>
      </c>
      <c r="E719" t="str">
        <f t="shared" si="57"/>
        <v>10805</v>
      </c>
      <c r="F719">
        <f t="shared" si="59"/>
        <v>4</v>
      </c>
    </row>
    <row r="720" spans="1:6" customFormat="1" hidden="1">
      <c r="A720" t="s">
        <v>707</v>
      </c>
      <c r="B720" t="str">
        <f t="shared" si="55"/>
        <v>Correspond/Negotiate with delinquent accounts (10806)</v>
      </c>
      <c r="C720" t="str">
        <f t="shared" si="58"/>
        <v>8.2.4.3</v>
      </c>
      <c r="D720" t="str">
        <f t="shared" si="56"/>
        <v>Correspond/Negotiate with delinquent accounts</v>
      </c>
      <c r="E720" t="str">
        <f t="shared" si="57"/>
        <v>10806</v>
      </c>
      <c r="F720">
        <f t="shared" si="59"/>
        <v>4</v>
      </c>
    </row>
    <row r="721" spans="1:8" hidden="1">
      <c r="A721" t="s">
        <v>708</v>
      </c>
      <c r="B721" t="str">
        <f t="shared" si="55"/>
        <v>Discuss account resolution with internal parties (10807)</v>
      </c>
      <c r="C721" t="str">
        <f t="shared" si="58"/>
        <v>8.2.4.4</v>
      </c>
      <c r="D721" t="str">
        <f t="shared" si="56"/>
        <v>Discuss account resolution with internal parties</v>
      </c>
      <c r="E721" t="str">
        <f t="shared" si="57"/>
        <v>10807</v>
      </c>
      <c r="F721">
        <f t="shared" si="59"/>
        <v>4</v>
      </c>
      <c r="G721"/>
      <c r="H721"/>
    </row>
    <row r="722" spans="1:8" hidden="1">
      <c r="A722" t="s">
        <v>709</v>
      </c>
      <c r="B722" t="str">
        <f t="shared" si="55"/>
        <v>Process adjustments/write-off balances (10808)</v>
      </c>
      <c r="C722" t="str">
        <f t="shared" si="58"/>
        <v>8.2.4.5</v>
      </c>
      <c r="D722" t="str">
        <f t="shared" si="56"/>
        <v>Process adjustments/write-off balances</v>
      </c>
      <c r="E722" t="str">
        <f t="shared" si="57"/>
        <v>10808</v>
      </c>
      <c r="F722">
        <f t="shared" si="59"/>
        <v>4</v>
      </c>
      <c r="G722"/>
      <c r="H722"/>
    </row>
    <row r="723" spans="1:8" hidden="1">
      <c r="A723" t="s">
        <v>710</v>
      </c>
      <c r="B723" t="str">
        <f t="shared" si="55"/>
        <v>Manage and process adjustments/deductions (10746)</v>
      </c>
      <c r="C723" t="str">
        <f t="shared" si="58"/>
        <v>8.2.5</v>
      </c>
      <c r="D723" t="str">
        <f t="shared" si="56"/>
        <v>Manage and process adjustments/deductions</v>
      </c>
      <c r="E723" t="str">
        <f t="shared" si="57"/>
        <v>10746</v>
      </c>
      <c r="F723">
        <f t="shared" si="59"/>
        <v>3</v>
      </c>
      <c r="G723"/>
      <c r="H723"/>
    </row>
    <row r="724" spans="1:8" hidden="1">
      <c r="A724" t="s">
        <v>711</v>
      </c>
      <c r="B724" t="str">
        <f t="shared" si="55"/>
        <v>Establish policies/procedures for adjustments  (10809)</v>
      </c>
      <c r="C724" t="str">
        <f t="shared" si="58"/>
        <v>8.2.5.1</v>
      </c>
      <c r="D724" t="str">
        <f t="shared" si="56"/>
        <v xml:space="preserve">Establish policies/procedures for adjustments </v>
      </c>
      <c r="E724" t="str">
        <f t="shared" si="57"/>
        <v>10809</v>
      </c>
      <c r="F724">
        <f t="shared" si="59"/>
        <v>4</v>
      </c>
      <c r="G724"/>
      <c r="H724"/>
    </row>
    <row r="725" spans="1:8" hidden="1">
      <c r="A725" t="s">
        <v>712</v>
      </c>
      <c r="B725" t="str">
        <f t="shared" si="55"/>
        <v>Analyze adjustments (10810)</v>
      </c>
      <c r="C725" t="str">
        <f t="shared" si="58"/>
        <v>8.2.5.2</v>
      </c>
      <c r="D725" t="str">
        <f t="shared" si="56"/>
        <v>Analyze adjustments</v>
      </c>
      <c r="E725" t="str">
        <f t="shared" si="57"/>
        <v>10810</v>
      </c>
      <c r="F725">
        <f t="shared" si="59"/>
        <v>4</v>
      </c>
      <c r="G725"/>
      <c r="H725"/>
    </row>
    <row r="726" spans="1:8" hidden="1">
      <c r="A726" t="s">
        <v>713</v>
      </c>
      <c r="B726" t="str">
        <f t="shared" si="55"/>
        <v>Correspond/Negotiate with customer (10811)</v>
      </c>
      <c r="C726" t="str">
        <f t="shared" si="58"/>
        <v>8.2.5.3</v>
      </c>
      <c r="D726" t="str">
        <f t="shared" si="56"/>
        <v>Correspond/Negotiate with customer</v>
      </c>
      <c r="E726" t="str">
        <f t="shared" si="57"/>
        <v>10811</v>
      </c>
      <c r="F726">
        <f t="shared" si="59"/>
        <v>4</v>
      </c>
      <c r="G726"/>
      <c r="H726"/>
    </row>
    <row r="727" spans="1:8" hidden="1">
      <c r="A727" t="s">
        <v>714</v>
      </c>
      <c r="B727" t="str">
        <f t="shared" si="55"/>
        <v>Discuss resolution with internal parties  (10812)</v>
      </c>
      <c r="C727" t="str">
        <f t="shared" si="58"/>
        <v>8.2.5.4</v>
      </c>
      <c r="D727" t="str">
        <f t="shared" si="56"/>
        <v xml:space="preserve">Discuss resolution with internal parties </v>
      </c>
      <c r="E727" t="str">
        <f t="shared" si="57"/>
        <v>10812</v>
      </c>
      <c r="F727">
        <f t="shared" si="59"/>
        <v>4</v>
      </c>
      <c r="G727"/>
      <c r="H727"/>
    </row>
    <row r="728" spans="1:8" hidden="1">
      <c r="A728" t="s">
        <v>715</v>
      </c>
      <c r="B728" t="str">
        <f t="shared" si="55"/>
        <v>Prepare chargeback invoices (10813)</v>
      </c>
      <c r="C728" t="str">
        <f t="shared" si="58"/>
        <v>8.2.5.5</v>
      </c>
      <c r="D728" t="str">
        <f t="shared" si="56"/>
        <v>Prepare chargeback invoices</v>
      </c>
      <c r="E728" t="str">
        <f t="shared" si="57"/>
        <v>10813</v>
      </c>
      <c r="F728">
        <f t="shared" si="59"/>
        <v>4</v>
      </c>
      <c r="G728"/>
      <c r="H728"/>
    </row>
    <row r="729" spans="1:8" hidden="1">
      <c r="A729" t="s">
        <v>716</v>
      </c>
      <c r="B729" t="str">
        <f t="shared" si="55"/>
        <v>Process related entries (10814)</v>
      </c>
      <c r="C729" t="str">
        <f t="shared" si="58"/>
        <v>8.2.5.6</v>
      </c>
      <c r="D729" t="str">
        <f t="shared" si="56"/>
        <v>Process related entries</v>
      </c>
      <c r="E729" t="str">
        <f t="shared" si="57"/>
        <v>10814</v>
      </c>
      <c r="F729">
        <f t="shared" si="59"/>
        <v>4</v>
      </c>
      <c r="G729"/>
      <c r="H729"/>
    </row>
    <row r="730" spans="1:8">
      <c r="A730" t="s">
        <v>717</v>
      </c>
      <c r="B730" t="str">
        <f t="shared" si="55"/>
        <v>Perform general accounting and reporting (10730)</v>
      </c>
      <c r="C730" t="str">
        <f t="shared" si="58"/>
        <v>8.3</v>
      </c>
      <c r="D730" t="str">
        <f t="shared" si="56"/>
        <v>Perform general accounting and reporting</v>
      </c>
      <c r="E730" t="str">
        <f t="shared" si="57"/>
        <v>10730</v>
      </c>
      <c r="F730">
        <f t="shared" si="59"/>
        <v>2</v>
      </c>
    </row>
    <row r="731" spans="1:8" hidden="1">
      <c r="A731" t="s">
        <v>718</v>
      </c>
      <c r="B731" t="str">
        <f t="shared" si="55"/>
        <v>Manage policies and procedures (10747)</v>
      </c>
      <c r="C731" t="str">
        <f t="shared" si="58"/>
        <v>8.3.1</v>
      </c>
      <c r="D731" t="str">
        <f t="shared" si="56"/>
        <v>Manage policies and procedures</v>
      </c>
      <c r="E731" t="str">
        <f t="shared" si="57"/>
        <v>10747</v>
      </c>
      <c r="F731">
        <f t="shared" si="59"/>
        <v>3</v>
      </c>
      <c r="G731"/>
      <c r="H731"/>
    </row>
    <row r="732" spans="1:8" hidden="1">
      <c r="A732" t="s">
        <v>719</v>
      </c>
      <c r="B732" t="str">
        <f t="shared" si="55"/>
        <v>Negotiate service-level agreements (10815)</v>
      </c>
      <c r="C732" t="str">
        <f t="shared" si="58"/>
        <v>8.3.1.1</v>
      </c>
      <c r="D732" t="str">
        <f t="shared" si="56"/>
        <v>Negotiate service-level agreements</v>
      </c>
      <c r="E732" t="str">
        <f t="shared" si="57"/>
        <v>10815</v>
      </c>
      <c r="F732">
        <f t="shared" si="59"/>
        <v>4</v>
      </c>
      <c r="G732"/>
      <c r="H732"/>
    </row>
    <row r="733" spans="1:8" hidden="1">
      <c r="A733" t="s">
        <v>720</v>
      </c>
      <c r="B733" t="str">
        <f t="shared" si="55"/>
        <v>Establish accounting policies (10816)</v>
      </c>
      <c r="C733" t="str">
        <f t="shared" si="58"/>
        <v>8.3.1.2</v>
      </c>
      <c r="D733" t="str">
        <f t="shared" si="56"/>
        <v>Establish accounting policies</v>
      </c>
      <c r="E733" t="str">
        <f t="shared" si="57"/>
        <v>10816</v>
      </c>
      <c r="F733">
        <f t="shared" si="59"/>
        <v>4</v>
      </c>
      <c r="G733"/>
      <c r="H733"/>
    </row>
    <row r="734" spans="1:8" hidden="1">
      <c r="A734" t="s">
        <v>721</v>
      </c>
      <c r="B734" t="str">
        <f t="shared" si="55"/>
        <v>Set and enforce approval limits (10817)</v>
      </c>
      <c r="C734" t="str">
        <f t="shared" si="58"/>
        <v>8.3.1.3</v>
      </c>
      <c r="D734" t="str">
        <f t="shared" si="56"/>
        <v>Set and enforce approval limits</v>
      </c>
      <c r="E734" t="str">
        <f t="shared" si="57"/>
        <v>10817</v>
      </c>
      <c r="F734">
        <f t="shared" si="59"/>
        <v>4</v>
      </c>
      <c r="G734"/>
      <c r="H734"/>
    </row>
    <row r="735" spans="1:8" hidden="1">
      <c r="A735" t="s">
        <v>722</v>
      </c>
      <c r="B735" t="str">
        <f t="shared" si="55"/>
        <v>Establish common financial systems (10818)</v>
      </c>
      <c r="C735" t="str">
        <f t="shared" si="58"/>
        <v>8.3.1.4</v>
      </c>
      <c r="D735" t="str">
        <f t="shared" si="56"/>
        <v>Establish common financial systems</v>
      </c>
      <c r="E735" t="str">
        <f t="shared" si="57"/>
        <v>10818</v>
      </c>
      <c r="F735">
        <f t="shared" si="59"/>
        <v>4</v>
      </c>
      <c r="G735"/>
      <c r="H735"/>
    </row>
    <row r="736" spans="1:8" hidden="1">
      <c r="A736" t="s">
        <v>723</v>
      </c>
      <c r="B736" t="str">
        <f t="shared" si="55"/>
        <v>Perform general accounting (10748)</v>
      </c>
      <c r="C736" t="str">
        <f t="shared" si="58"/>
        <v>8.3.2</v>
      </c>
      <c r="D736" t="str">
        <f t="shared" si="56"/>
        <v>Perform general accounting</v>
      </c>
      <c r="E736" t="str">
        <f t="shared" si="57"/>
        <v>10748</v>
      </c>
      <c r="F736">
        <f t="shared" si="59"/>
        <v>3</v>
      </c>
      <c r="G736"/>
      <c r="H736"/>
    </row>
    <row r="737" spans="1:6" customFormat="1" hidden="1">
      <c r="A737" t="s">
        <v>724</v>
      </c>
      <c r="B737" t="str">
        <f t="shared" si="55"/>
        <v>Maintain chart of accounts (10819)</v>
      </c>
      <c r="C737" t="str">
        <f t="shared" si="58"/>
        <v>8.3.2.1</v>
      </c>
      <c r="D737" t="str">
        <f t="shared" si="56"/>
        <v>Maintain chart of accounts</v>
      </c>
      <c r="E737" t="str">
        <f t="shared" si="57"/>
        <v>10819</v>
      </c>
      <c r="F737">
        <f t="shared" si="59"/>
        <v>4</v>
      </c>
    </row>
    <row r="738" spans="1:6" customFormat="1" hidden="1">
      <c r="A738" t="s">
        <v>725</v>
      </c>
      <c r="B738" t="str">
        <f t="shared" si="55"/>
        <v>Process journal entries (10820)</v>
      </c>
      <c r="C738" t="str">
        <f t="shared" si="58"/>
        <v>8.3.2.2</v>
      </c>
      <c r="D738" t="str">
        <f t="shared" si="56"/>
        <v>Process journal entries</v>
      </c>
      <c r="E738" t="str">
        <f t="shared" si="57"/>
        <v>10820</v>
      </c>
      <c r="F738">
        <f t="shared" si="59"/>
        <v>4</v>
      </c>
    </row>
    <row r="739" spans="1:6" customFormat="1" hidden="1">
      <c r="A739" t="s">
        <v>726</v>
      </c>
      <c r="B739" t="str">
        <f t="shared" si="55"/>
        <v>Process allocations (10821)</v>
      </c>
      <c r="C739" t="str">
        <f t="shared" si="58"/>
        <v>8.3.2.3</v>
      </c>
      <c r="D739" t="str">
        <f t="shared" si="56"/>
        <v>Process allocations</v>
      </c>
      <c r="E739" t="str">
        <f t="shared" si="57"/>
        <v>10821</v>
      </c>
      <c r="F739">
        <f t="shared" si="59"/>
        <v>4</v>
      </c>
    </row>
    <row r="740" spans="1:6" customFormat="1" hidden="1">
      <c r="A740" t="s">
        <v>1217</v>
      </c>
      <c r="B740" t="str">
        <f t="shared" si="55"/>
        <v>Process period end adjustments e.g., accruals and currency conversions  (10822)</v>
      </c>
      <c r="C740" t="str">
        <f t="shared" si="58"/>
        <v>8.3.2.4</v>
      </c>
      <c r="D740" t="str">
        <f t="shared" si="56"/>
        <v xml:space="preserve">Process period end adjustments e.g., accruals and currency conversions </v>
      </c>
      <c r="E740" t="str">
        <f t="shared" si="57"/>
        <v>10822</v>
      </c>
      <c r="F740">
        <f t="shared" si="59"/>
        <v>4</v>
      </c>
    </row>
    <row r="741" spans="1:6" customFormat="1" hidden="1">
      <c r="A741" t="s">
        <v>727</v>
      </c>
      <c r="B741" t="str">
        <f t="shared" si="55"/>
        <v>Post and reconcile intercompany transactions (10823)</v>
      </c>
      <c r="C741" t="str">
        <f t="shared" si="58"/>
        <v>8.3.2.5</v>
      </c>
      <c r="D741" t="str">
        <f t="shared" si="56"/>
        <v>Post and reconcile intercompany transactions</v>
      </c>
      <c r="E741" t="str">
        <f t="shared" si="57"/>
        <v>10823</v>
      </c>
      <c r="F741">
        <f t="shared" si="59"/>
        <v>4</v>
      </c>
    </row>
    <row r="742" spans="1:6" customFormat="1" hidden="1">
      <c r="A742" t="s">
        <v>728</v>
      </c>
      <c r="B742" t="str">
        <f t="shared" si="55"/>
        <v>Reconcile general ledger accounts  (10824)</v>
      </c>
      <c r="C742" t="str">
        <f t="shared" si="58"/>
        <v>8.3.2.6</v>
      </c>
      <c r="D742" t="str">
        <f t="shared" si="56"/>
        <v xml:space="preserve">Reconcile general ledger accounts </v>
      </c>
      <c r="E742" t="str">
        <f t="shared" si="57"/>
        <v>10824</v>
      </c>
      <c r="F742">
        <f t="shared" si="59"/>
        <v>4</v>
      </c>
    </row>
    <row r="743" spans="1:6" customFormat="1" hidden="1">
      <c r="A743" t="s">
        <v>729</v>
      </c>
      <c r="B743" t="str">
        <f t="shared" si="55"/>
        <v>Perform consolidations and process eliminations (10825)</v>
      </c>
      <c r="C743" t="str">
        <f t="shared" si="58"/>
        <v>8.3.2.7</v>
      </c>
      <c r="D743" t="str">
        <f t="shared" si="56"/>
        <v>Perform consolidations and process eliminations</v>
      </c>
      <c r="E743" t="str">
        <f t="shared" si="57"/>
        <v>10825</v>
      </c>
      <c r="F743">
        <f t="shared" si="59"/>
        <v>4</v>
      </c>
    </row>
    <row r="744" spans="1:6" customFormat="1" hidden="1">
      <c r="A744" t="s">
        <v>730</v>
      </c>
      <c r="B744" t="str">
        <f t="shared" si="55"/>
        <v>Prepare trial balance (10826)</v>
      </c>
      <c r="C744" t="str">
        <f t="shared" si="58"/>
        <v>8.3.2.8</v>
      </c>
      <c r="D744" t="str">
        <f t="shared" si="56"/>
        <v>Prepare trial balance</v>
      </c>
      <c r="E744" t="str">
        <f t="shared" si="57"/>
        <v>10826</v>
      </c>
      <c r="F744">
        <f t="shared" si="59"/>
        <v>4</v>
      </c>
    </row>
    <row r="745" spans="1:6" customFormat="1" hidden="1">
      <c r="A745" t="s">
        <v>731</v>
      </c>
      <c r="B745" t="str">
        <f t="shared" si="55"/>
        <v>Prepare and post management adjustments (10827)</v>
      </c>
      <c r="C745" t="str">
        <f t="shared" si="58"/>
        <v>8.3.2.9</v>
      </c>
      <c r="D745" t="str">
        <f t="shared" si="56"/>
        <v>Prepare and post management adjustments</v>
      </c>
      <c r="E745" t="str">
        <f t="shared" si="57"/>
        <v>10827</v>
      </c>
      <c r="F745">
        <f t="shared" si="59"/>
        <v>4</v>
      </c>
    </row>
    <row r="746" spans="1:6" customFormat="1" hidden="1">
      <c r="A746" t="s">
        <v>732</v>
      </c>
      <c r="B746" t="str">
        <f t="shared" ref="B746:B809" si="60">RIGHT(A746,LEN(A746)-FIND(" ",A746))</f>
        <v xml:space="preserve">Perform fixed asset accounting (10749) </v>
      </c>
      <c r="C746" t="str">
        <f t="shared" si="58"/>
        <v>8.3.3</v>
      </c>
      <c r="D746" t="str">
        <f t="shared" si="56"/>
        <v>Perform fixed asset accounting</v>
      </c>
      <c r="E746" t="str">
        <f t="shared" si="57"/>
        <v>10749</v>
      </c>
      <c r="F746">
        <f t="shared" si="59"/>
        <v>3</v>
      </c>
    </row>
    <row r="747" spans="1:6" customFormat="1" hidden="1">
      <c r="A747" t="s">
        <v>733</v>
      </c>
      <c r="B747" t="str">
        <f t="shared" si="60"/>
        <v>Establish fixed asset policies and procedures (10828)</v>
      </c>
      <c r="C747" t="str">
        <f t="shared" si="58"/>
        <v>8.3.3.1</v>
      </c>
      <c r="D747" t="str">
        <f t="shared" si="56"/>
        <v>Establish fixed asset policies and procedures</v>
      </c>
      <c r="E747" t="str">
        <f t="shared" si="57"/>
        <v>10828</v>
      </c>
      <c r="F747">
        <f t="shared" si="59"/>
        <v>4</v>
      </c>
    </row>
    <row r="748" spans="1:6" customFormat="1" hidden="1">
      <c r="A748" t="s">
        <v>734</v>
      </c>
      <c r="B748" t="str">
        <f t="shared" si="60"/>
        <v>Maintain fixed asset master data files  (10829)</v>
      </c>
      <c r="C748" t="str">
        <f t="shared" si="58"/>
        <v>8.3.3.2</v>
      </c>
      <c r="D748" t="str">
        <f t="shared" si="56"/>
        <v xml:space="preserve">Maintain fixed asset master data files </v>
      </c>
      <c r="E748" t="str">
        <f t="shared" si="57"/>
        <v>10829</v>
      </c>
      <c r="F748">
        <f t="shared" si="59"/>
        <v>4</v>
      </c>
    </row>
    <row r="749" spans="1:6" customFormat="1" hidden="1">
      <c r="A749" t="s">
        <v>735</v>
      </c>
      <c r="B749" t="str">
        <f t="shared" si="60"/>
        <v>Process and record fixed asset additions and retires (10830)</v>
      </c>
      <c r="C749" t="str">
        <f t="shared" si="58"/>
        <v>8.3.3.3</v>
      </c>
      <c r="D749" t="str">
        <f t="shared" si="56"/>
        <v>Process and record fixed asset additions and retires</v>
      </c>
      <c r="E749" t="str">
        <f t="shared" si="57"/>
        <v>10830</v>
      </c>
      <c r="F749">
        <f t="shared" si="59"/>
        <v>4</v>
      </c>
    </row>
    <row r="750" spans="1:6" customFormat="1" hidden="1">
      <c r="A750" t="s">
        <v>736</v>
      </c>
      <c r="B750" t="str">
        <f t="shared" si="60"/>
        <v>Process and record fixed asset adjustments, enhancements, revaluations, and transfers (10831)</v>
      </c>
      <c r="C750" t="str">
        <f t="shared" si="58"/>
        <v>8.3.3.4</v>
      </c>
      <c r="D750" t="str">
        <f t="shared" si="56"/>
        <v>Process and record fixed asset adjustments, enhancements, revaluations, and transfers</v>
      </c>
      <c r="E750" t="str">
        <f t="shared" si="57"/>
        <v>10831</v>
      </c>
      <c r="F750">
        <f t="shared" si="59"/>
        <v>4</v>
      </c>
    </row>
    <row r="751" spans="1:6" customFormat="1" hidden="1">
      <c r="A751" t="s">
        <v>737</v>
      </c>
      <c r="B751" t="str">
        <f t="shared" si="60"/>
        <v>Process and record fixed-asset maintenance and repair expenses  (10832)</v>
      </c>
      <c r="C751" t="str">
        <f t="shared" si="58"/>
        <v>8.3.3.5</v>
      </c>
      <c r="D751" t="str">
        <f t="shared" si="56"/>
        <v xml:space="preserve">Process and record fixed-asset maintenance and repair expenses </v>
      </c>
      <c r="E751" t="str">
        <f t="shared" si="57"/>
        <v>10832</v>
      </c>
      <c r="F751">
        <f t="shared" si="59"/>
        <v>4</v>
      </c>
    </row>
    <row r="752" spans="1:6" customFormat="1" hidden="1">
      <c r="A752" t="s">
        <v>738</v>
      </c>
      <c r="B752" t="str">
        <f t="shared" si="60"/>
        <v>Calculate and record depreciation expense (10833)</v>
      </c>
      <c r="C752" t="str">
        <f t="shared" si="58"/>
        <v>8.3.3.6</v>
      </c>
      <c r="D752" t="str">
        <f t="shared" si="56"/>
        <v>Calculate and record depreciation expense</v>
      </c>
      <c r="E752" t="str">
        <f t="shared" si="57"/>
        <v>10833</v>
      </c>
      <c r="F752">
        <f t="shared" si="59"/>
        <v>4</v>
      </c>
    </row>
    <row r="753" spans="1:8" hidden="1">
      <c r="A753" t="s">
        <v>739</v>
      </c>
      <c r="B753" t="str">
        <f t="shared" si="60"/>
        <v>Reconcile fixed-asset ledger (10834)</v>
      </c>
      <c r="C753" t="str">
        <f t="shared" si="58"/>
        <v>8.3.3.7</v>
      </c>
      <c r="D753" t="str">
        <f t="shared" si="56"/>
        <v>Reconcile fixed-asset ledger</v>
      </c>
      <c r="E753" t="str">
        <f t="shared" si="57"/>
        <v>10834</v>
      </c>
      <c r="F753">
        <f t="shared" si="59"/>
        <v>4</v>
      </c>
      <c r="G753"/>
      <c r="H753"/>
    </row>
    <row r="754" spans="1:8" hidden="1">
      <c r="A754" t="s">
        <v>740</v>
      </c>
      <c r="B754" t="str">
        <f t="shared" si="60"/>
        <v>Track fixed-assets including physical inventory (10835)</v>
      </c>
      <c r="C754" t="str">
        <f t="shared" si="58"/>
        <v>8.3.3.8</v>
      </c>
      <c r="D754" t="str">
        <f t="shared" si="56"/>
        <v>Track fixed-assets including physical inventory</v>
      </c>
      <c r="E754" t="str">
        <f t="shared" si="57"/>
        <v>10835</v>
      </c>
      <c r="F754">
        <f t="shared" si="59"/>
        <v>4</v>
      </c>
      <c r="G754"/>
      <c r="H754"/>
    </row>
    <row r="755" spans="1:8" hidden="1">
      <c r="A755" t="s">
        <v>741</v>
      </c>
      <c r="B755" t="str">
        <f t="shared" si="60"/>
        <v>Provide fixed-asset data to support tax, statutory, and regulatory reporting  (10836)</v>
      </c>
      <c r="C755" t="str">
        <f t="shared" si="58"/>
        <v>8.3.3.9</v>
      </c>
      <c r="D755" t="str">
        <f t="shared" si="56"/>
        <v xml:space="preserve">Provide fixed-asset data to support tax, statutory, and regulatory reporting </v>
      </c>
      <c r="E755" t="str">
        <f t="shared" si="57"/>
        <v>10836</v>
      </c>
      <c r="F755">
        <f t="shared" si="59"/>
        <v>4</v>
      </c>
      <c r="G755"/>
      <c r="H755"/>
    </row>
    <row r="756" spans="1:8" hidden="1">
      <c r="A756" t="s">
        <v>742</v>
      </c>
      <c r="B756" t="str">
        <f t="shared" si="60"/>
        <v>Perform financial reporting (10750)</v>
      </c>
      <c r="C756" t="str">
        <f t="shared" si="58"/>
        <v>8.3.4</v>
      </c>
      <c r="D756" t="str">
        <f t="shared" si="56"/>
        <v>Perform financial reporting</v>
      </c>
      <c r="E756" t="str">
        <f t="shared" si="57"/>
        <v>10750</v>
      </c>
      <c r="F756">
        <f t="shared" si="59"/>
        <v>3</v>
      </c>
      <c r="G756"/>
      <c r="H756"/>
    </row>
    <row r="757" spans="1:8" hidden="1">
      <c r="A757" t="s">
        <v>743</v>
      </c>
      <c r="B757" t="str">
        <f t="shared" si="60"/>
        <v>Prepare business unit financial statements (10837)</v>
      </c>
      <c r="C757" t="str">
        <f t="shared" si="58"/>
        <v>8.3.4.1</v>
      </c>
      <c r="D757" t="str">
        <f t="shared" si="56"/>
        <v>Prepare business unit financial statements</v>
      </c>
      <c r="E757" t="str">
        <f t="shared" si="57"/>
        <v>10837</v>
      </c>
      <c r="F757">
        <f t="shared" si="59"/>
        <v>4</v>
      </c>
      <c r="G757"/>
      <c r="H757"/>
    </row>
    <row r="758" spans="1:8" hidden="1">
      <c r="A758" t="s">
        <v>744</v>
      </c>
      <c r="B758" t="str">
        <f t="shared" si="60"/>
        <v>Prepare consolidated financial statements (10838)</v>
      </c>
      <c r="C758" t="str">
        <f t="shared" si="58"/>
        <v>8.3.4.2</v>
      </c>
      <c r="D758" t="str">
        <f t="shared" si="56"/>
        <v>Prepare consolidated financial statements</v>
      </c>
      <c r="E758" t="str">
        <f t="shared" si="57"/>
        <v>10838</v>
      </c>
      <c r="F758">
        <f t="shared" si="59"/>
        <v>4</v>
      </c>
      <c r="G758"/>
      <c r="H758"/>
    </row>
    <row r="759" spans="1:8" hidden="1">
      <c r="A759" t="s">
        <v>745</v>
      </c>
      <c r="B759" t="str">
        <f t="shared" si="60"/>
        <v>Perform business unit reporting/ review management reports (10839)</v>
      </c>
      <c r="C759" t="str">
        <f t="shared" si="58"/>
        <v>8.3.4.3</v>
      </c>
      <c r="D759" t="str">
        <f t="shared" si="56"/>
        <v>Perform business unit reporting/ review management reports</v>
      </c>
      <c r="E759" t="str">
        <f t="shared" si="57"/>
        <v>10839</v>
      </c>
      <c r="F759">
        <f t="shared" si="59"/>
        <v>4</v>
      </c>
      <c r="G759"/>
      <c r="H759"/>
    </row>
    <row r="760" spans="1:8" hidden="1">
      <c r="A760" t="s">
        <v>746</v>
      </c>
      <c r="B760" t="str">
        <f t="shared" si="60"/>
        <v>Perform consolidated reporting/ review of cost management reports (10840)</v>
      </c>
      <c r="C760" t="str">
        <f t="shared" si="58"/>
        <v>8.3.4.4</v>
      </c>
      <c r="D760" t="str">
        <f t="shared" si="56"/>
        <v>Perform consolidated reporting/ review of cost management reports</v>
      </c>
      <c r="E760" t="str">
        <f t="shared" si="57"/>
        <v>10840</v>
      </c>
      <c r="F760">
        <f t="shared" si="59"/>
        <v>4</v>
      </c>
      <c r="G760"/>
      <c r="H760"/>
    </row>
    <row r="761" spans="1:8" hidden="1">
      <c r="A761" t="s">
        <v>747</v>
      </c>
      <c r="B761" t="str">
        <f t="shared" si="60"/>
        <v>Prepare statements for board review  (10841)</v>
      </c>
      <c r="C761" t="str">
        <f t="shared" si="58"/>
        <v>8.3.4.5</v>
      </c>
      <c r="D761" t="str">
        <f t="shared" si="56"/>
        <v xml:space="preserve">Prepare statements for board review </v>
      </c>
      <c r="E761" t="str">
        <f t="shared" si="57"/>
        <v>10841</v>
      </c>
      <c r="F761">
        <f t="shared" si="59"/>
        <v>4</v>
      </c>
      <c r="G761"/>
      <c r="H761"/>
    </row>
    <row r="762" spans="1:8" hidden="1">
      <c r="A762" t="s">
        <v>748</v>
      </c>
      <c r="B762" t="str">
        <f t="shared" si="60"/>
        <v>Produce quarterly/annual filings and shareholder reports (10842)</v>
      </c>
      <c r="C762" t="str">
        <f t="shared" si="58"/>
        <v>8.3.4.6</v>
      </c>
      <c r="D762" t="str">
        <f t="shared" si="56"/>
        <v>Produce quarterly/annual filings and shareholder reports</v>
      </c>
      <c r="E762" t="str">
        <f t="shared" si="57"/>
        <v>10842</v>
      </c>
      <c r="F762">
        <f t="shared" si="59"/>
        <v>4</v>
      </c>
      <c r="G762"/>
      <c r="H762"/>
    </row>
    <row r="763" spans="1:8" hidden="1">
      <c r="A763" t="s">
        <v>749</v>
      </c>
      <c r="B763" t="str">
        <f t="shared" si="60"/>
        <v xml:space="preserve">Produce regulatory reports (10843) </v>
      </c>
      <c r="C763" t="str">
        <f t="shared" si="58"/>
        <v>8.3.4.7</v>
      </c>
      <c r="D763" t="str">
        <f t="shared" si="56"/>
        <v>Produce regulatory reports</v>
      </c>
      <c r="E763" t="str">
        <f t="shared" si="57"/>
        <v>10843</v>
      </c>
      <c r="F763">
        <f t="shared" si="59"/>
        <v>4</v>
      </c>
      <c r="G763"/>
      <c r="H763"/>
    </row>
    <row r="764" spans="1:8">
      <c r="A764" t="s">
        <v>750</v>
      </c>
      <c r="B764" t="str">
        <f t="shared" si="60"/>
        <v>Manage fixed asset project accounting (10731)</v>
      </c>
      <c r="C764" t="str">
        <f t="shared" si="58"/>
        <v>8.4</v>
      </c>
      <c r="D764" t="str">
        <f t="shared" ref="D764:D827" si="61">LEFT(B764,FIND("(",B764)-2)</f>
        <v>Manage fixed asset project accounting</v>
      </c>
      <c r="E764" t="str">
        <f t="shared" ref="E764:E827" si="62">MID(B764,FIND("(",B764)+1,5)</f>
        <v>10731</v>
      </c>
      <c r="F764">
        <f t="shared" si="59"/>
        <v>2</v>
      </c>
    </row>
    <row r="765" spans="1:8" hidden="1">
      <c r="A765" t="s">
        <v>751</v>
      </c>
      <c r="B765" t="str">
        <f t="shared" si="60"/>
        <v>Perform capital planning and project approval (10751)</v>
      </c>
      <c r="C765" t="str">
        <f t="shared" si="58"/>
        <v>8.4.1</v>
      </c>
      <c r="D765" t="str">
        <f t="shared" si="61"/>
        <v>Perform capital planning and project approval</v>
      </c>
      <c r="E765" t="str">
        <f t="shared" si="62"/>
        <v>10751</v>
      </c>
      <c r="F765">
        <f t="shared" si="59"/>
        <v>3</v>
      </c>
      <c r="G765"/>
      <c r="H765"/>
    </row>
    <row r="766" spans="1:8" hidden="1">
      <c r="A766" t="s">
        <v>752</v>
      </c>
      <c r="B766" t="str">
        <f t="shared" si="60"/>
        <v>Develop capital investment policies and procedures (10844)</v>
      </c>
      <c r="C766" t="str">
        <f t="shared" si="58"/>
        <v>8.4.1.1</v>
      </c>
      <c r="D766" t="str">
        <f t="shared" si="61"/>
        <v>Develop capital investment policies and procedures</v>
      </c>
      <c r="E766" t="str">
        <f t="shared" si="62"/>
        <v>10844</v>
      </c>
      <c r="F766">
        <f t="shared" si="59"/>
        <v>4</v>
      </c>
      <c r="G766"/>
      <c r="H766"/>
    </row>
    <row r="767" spans="1:8" hidden="1">
      <c r="A767" t="s">
        <v>753</v>
      </c>
      <c r="B767" t="str">
        <f t="shared" si="60"/>
        <v>Develop and approve capital expenditure plans and budgets (10845)</v>
      </c>
      <c r="C767" t="str">
        <f t="shared" si="58"/>
        <v>8.4.1.2</v>
      </c>
      <c r="D767" t="str">
        <f t="shared" si="61"/>
        <v>Develop and approve capital expenditure plans and budgets</v>
      </c>
      <c r="E767" t="str">
        <f t="shared" si="62"/>
        <v>10845</v>
      </c>
      <c r="F767">
        <f t="shared" si="59"/>
        <v>4</v>
      </c>
      <c r="G767"/>
      <c r="H767"/>
    </row>
    <row r="768" spans="1:8" hidden="1">
      <c r="A768" t="s">
        <v>754</v>
      </c>
      <c r="B768" t="str">
        <f t="shared" si="60"/>
        <v>Review and approve capital projects and fixed asset acquisitions (10846)</v>
      </c>
      <c r="C768" t="str">
        <f t="shared" si="58"/>
        <v>8.4.1.3</v>
      </c>
      <c r="D768" t="str">
        <f t="shared" si="61"/>
        <v>Review and approve capital projects and fixed asset acquisitions</v>
      </c>
      <c r="E768" t="str">
        <f t="shared" si="62"/>
        <v>10846</v>
      </c>
      <c r="F768">
        <f t="shared" si="59"/>
        <v>4</v>
      </c>
      <c r="G768"/>
      <c r="H768"/>
    </row>
    <row r="769" spans="1:8" hidden="1">
      <c r="A769" t="s">
        <v>755</v>
      </c>
      <c r="B769" t="str">
        <f t="shared" si="60"/>
        <v>Conduct financial justification for project approval (10847)</v>
      </c>
      <c r="C769" t="str">
        <f t="shared" si="58"/>
        <v>8.4.1.4</v>
      </c>
      <c r="D769" t="str">
        <f t="shared" si="61"/>
        <v>Conduct financial justification for project approval</v>
      </c>
      <c r="E769" t="str">
        <f t="shared" si="62"/>
        <v>10847</v>
      </c>
      <c r="F769">
        <f t="shared" si="59"/>
        <v>4</v>
      </c>
      <c r="G769"/>
      <c r="H769"/>
    </row>
    <row r="770" spans="1:8" hidden="1">
      <c r="A770" t="s">
        <v>756</v>
      </c>
      <c r="B770" t="str">
        <f t="shared" si="60"/>
        <v>Perform capital project accounting (10752)</v>
      </c>
      <c r="C770" t="str">
        <f t="shared" si="58"/>
        <v>8.4.2</v>
      </c>
      <c r="D770" t="str">
        <f t="shared" si="61"/>
        <v>Perform capital project accounting</v>
      </c>
      <c r="E770" t="str">
        <f t="shared" si="62"/>
        <v>10752</v>
      </c>
      <c r="F770">
        <f t="shared" si="59"/>
        <v>3</v>
      </c>
      <c r="G770"/>
      <c r="H770"/>
    </row>
    <row r="771" spans="1:8" hidden="1">
      <c r="A771" t="s">
        <v>757</v>
      </c>
      <c r="B771" t="str">
        <f t="shared" si="60"/>
        <v>Create project account codes (10848)</v>
      </c>
      <c r="C771" t="str">
        <f t="shared" ref="C771:C834" si="63">LEFT(A771,FIND(" ",A771)-1)</f>
        <v>8.4.2.1</v>
      </c>
      <c r="D771" t="str">
        <f t="shared" si="61"/>
        <v>Create project account codes</v>
      </c>
      <c r="E771" t="str">
        <f t="shared" si="62"/>
        <v>10848</v>
      </c>
      <c r="F771">
        <f t="shared" ref="F771:F834" si="64">INT((LEN(C771)+1)/2)</f>
        <v>4</v>
      </c>
      <c r="G771"/>
      <c r="H771"/>
    </row>
    <row r="772" spans="1:8" hidden="1">
      <c r="A772" t="s">
        <v>758</v>
      </c>
      <c r="B772" t="str">
        <f t="shared" si="60"/>
        <v>Record project-related transactions (10849)</v>
      </c>
      <c r="C772" t="str">
        <f t="shared" si="63"/>
        <v>8.4.2.2</v>
      </c>
      <c r="D772" t="str">
        <f t="shared" si="61"/>
        <v>Record project-related transactions</v>
      </c>
      <c r="E772" t="str">
        <f t="shared" si="62"/>
        <v>10849</v>
      </c>
      <c r="F772">
        <f t="shared" si="64"/>
        <v>4</v>
      </c>
      <c r="G772"/>
      <c r="H772"/>
    </row>
    <row r="773" spans="1:8" hidden="1">
      <c r="A773" t="s">
        <v>759</v>
      </c>
      <c r="B773" t="str">
        <f t="shared" si="60"/>
        <v>Monitor and track capital projects and budget spending (10850)</v>
      </c>
      <c r="C773" t="str">
        <f t="shared" si="63"/>
        <v>8.4.2.3</v>
      </c>
      <c r="D773" t="str">
        <f t="shared" si="61"/>
        <v>Monitor and track capital projects and budget spending</v>
      </c>
      <c r="E773" t="str">
        <f t="shared" si="62"/>
        <v>10850</v>
      </c>
      <c r="F773">
        <f t="shared" si="64"/>
        <v>4</v>
      </c>
      <c r="G773"/>
      <c r="H773"/>
    </row>
    <row r="774" spans="1:8" hidden="1">
      <c r="A774" t="s">
        <v>760</v>
      </c>
      <c r="B774" t="str">
        <f t="shared" si="60"/>
        <v>Close/Capitalize projects (10851)</v>
      </c>
      <c r="C774" t="str">
        <f t="shared" si="63"/>
        <v>8.4.2.4</v>
      </c>
      <c r="D774" t="str">
        <f t="shared" si="61"/>
        <v>Close/Capitalize projects</v>
      </c>
      <c r="E774" t="str">
        <f t="shared" si="62"/>
        <v>10851</v>
      </c>
      <c r="F774">
        <f t="shared" si="64"/>
        <v>4</v>
      </c>
      <c r="G774"/>
      <c r="H774"/>
    </row>
    <row r="775" spans="1:8" hidden="1">
      <c r="A775" t="s">
        <v>761</v>
      </c>
      <c r="B775" t="str">
        <f t="shared" si="60"/>
        <v>Measure financial returns on completed capital projects (10852)</v>
      </c>
      <c r="C775" t="str">
        <f t="shared" si="63"/>
        <v>8.4.2.5</v>
      </c>
      <c r="D775" t="str">
        <f t="shared" si="61"/>
        <v>Measure financial returns on completed capital projects</v>
      </c>
      <c r="E775" t="str">
        <f t="shared" si="62"/>
        <v>10852</v>
      </c>
      <c r="F775">
        <f t="shared" si="64"/>
        <v>4</v>
      </c>
      <c r="G775"/>
      <c r="H775"/>
    </row>
    <row r="776" spans="1:8">
      <c r="A776" t="s">
        <v>762</v>
      </c>
      <c r="B776" t="str">
        <f t="shared" si="60"/>
        <v>Process payroll (10732)</v>
      </c>
      <c r="C776" t="str">
        <f t="shared" si="63"/>
        <v>8.5</v>
      </c>
      <c r="D776" t="str">
        <f t="shared" si="61"/>
        <v>Process payroll</v>
      </c>
      <c r="E776" t="str">
        <f t="shared" si="62"/>
        <v>10732</v>
      </c>
      <c r="F776">
        <f t="shared" si="64"/>
        <v>2</v>
      </c>
    </row>
    <row r="777" spans="1:8" hidden="1">
      <c r="A777" t="s">
        <v>763</v>
      </c>
      <c r="B777" t="str">
        <f t="shared" si="60"/>
        <v>Report time (10753)</v>
      </c>
      <c r="C777" t="str">
        <f t="shared" si="63"/>
        <v>8.5.1</v>
      </c>
      <c r="D777" t="str">
        <f t="shared" si="61"/>
        <v>Report time</v>
      </c>
      <c r="E777" t="str">
        <f t="shared" si="62"/>
        <v>10753</v>
      </c>
      <c r="F777">
        <f t="shared" si="64"/>
        <v>3</v>
      </c>
      <c r="G777"/>
      <c r="H777"/>
    </row>
    <row r="778" spans="1:8" hidden="1">
      <c r="A778" t="s">
        <v>764</v>
      </c>
      <c r="B778" t="str">
        <f t="shared" si="60"/>
        <v>Establish policies and procedures (10853)</v>
      </c>
      <c r="C778" t="str">
        <f t="shared" si="63"/>
        <v>8.5.1.1</v>
      </c>
      <c r="D778" t="str">
        <f t="shared" si="61"/>
        <v>Establish policies and procedures</v>
      </c>
      <c r="E778" t="str">
        <f t="shared" si="62"/>
        <v>10853</v>
      </c>
      <c r="F778">
        <f t="shared" si="64"/>
        <v>4</v>
      </c>
      <c r="G778"/>
      <c r="H778"/>
    </row>
    <row r="779" spans="1:8" hidden="1">
      <c r="A779" t="s">
        <v>765</v>
      </c>
      <c r="B779" t="str">
        <f t="shared" si="60"/>
        <v>Collect and record employee time worked  (10854)</v>
      </c>
      <c r="C779" t="str">
        <f t="shared" si="63"/>
        <v>8.5.1.2</v>
      </c>
      <c r="D779" t="str">
        <f t="shared" si="61"/>
        <v xml:space="preserve">Collect and record employee time worked </v>
      </c>
      <c r="E779" t="str">
        <f t="shared" si="62"/>
        <v>10854</v>
      </c>
      <c r="F779">
        <f t="shared" si="64"/>
        <v>4</v>
      </c>
      <c r="G779"/>
      <c r="H779"/>
    </row>
    <row r="780" spans="1:8" hidden="1">
      <c r="A780" t="s">
        <v>766</v>
      </c>
      <c r="B780" t="str">
        <f t="shared" si="60"/>
        <v>Analyze and report paid and unpaid leave  (10855)</v>
      </c>
      <c r="C780" t="str">
        <f t="shared" si="63"/>
        <v>8.5.1.3</v>
      </c>
      <c r="D780" t="str">
        <f t="shared" si="61"/>
        <v xml:space="preserve">Analyze and report paid and unpaid leave </v>
      </c>
      <c r="E780" t="str">
        <f t="shared" si="62"/>
        <v>10855</v>
      </c>
      <c r="F780">
        <f t="shared" si="64"/>
        <v>4</v>
      </c>
      <c r="G780"/>
      <c r="H780"/>
    </row>
    <row r="781" spans="1:8" hidden="1">
      <c r="A781" t="s">
        <v>767</v>
      </c>
      <c r="B781" t="str">
        <f t="shared" si="60"/>
        <v>Monitor regular, overtime, and other hours  (10856)</v>
      </c>
      <c r="C781" t="str">
        <f t="shared" si="63"/>
        <v>8.5.1.4</v>
      </c>
      <c r="D781" t="str">
        <f t="shared" si="61"/>
        <v xml:space="preserve">Monitor regular, overtime, and other hours </v>
      </c>
      <c r="E781" t="str">
        <f t="shared" si="62"/>
        <v>10856</v>
      </c>
      <c r="F781">
        <f t="shared" si="64"/>
        <v>4</v>
      </c>
      <c r="G781"/>
      <c r="H781"/>
    </row>
    <row r="782" spans="1:8" hidden="1">
      <c r="A782" t="s">
        <v>768</v>
      </c>
      <c r="B782" t="str">
        <f t="shared" si="60"/>
        <v>Analyze and report employee utilization  (10857)</v>
      </c>
      <c r="C782" t="str">
        <f t="shared" si="63"/>
        <v>8.5.1.5</v>
      </c>
      <c r="D782" t="str">
        <f t="shared" si="61"/>
        <v xml:space="preserve">Analyze and report employee utilization </v>
      </c>
      <c r="E782" t="str">
        <f t="shared" si="62"/>
        <v>10857</v>
      </c>
      <c r="F782">
        <f t="shared" si="64"/>
        <v>4</v>
      </c>
      <c r="G782"/>
      <c r="H782"/>
    </row>
    <row r="783" spans="1:8" hidden="1">
      <c r="A783" t="s">
        <v>769</v>
      </c>
      <c r="B783" t="str">
        <f t="shared" si="60"/>
        <v>Manage pay (10754)</v>
      </c>
      <c r="C783" t="str">
        <f t="shared" si="63"/>
        <v>8.5.2</v>
      </c>
      <c r="D783" t="str">
        <f t="shared" si="61"/>
        <v>Manage pay</v>
      </c>
      <c r="E783" t="str">
        <f t="shared" si="62"/>
        <v>10754</v>
      </c>
      <c r="F783">
        <f t="shared" si="64"/>
        <v>3</v>
      </c>
      <c r="G783"/>
      <c r="H783"/>
    </row>
    <row r="784" spans="1:8" hidden="1">
      <c r="A784" t="s">
        <v>770</v>
      </c>
      <c r="B784" t="str">
        <f t="shared" si="60"/>
        <v>Enter employee time worked into payroll system (10858)</v>
      </c>
      <c r="C784" t="str">
        <f t="shared" si="63"/>
        <v>8.5.2.1</v>
      </c>
      <c r="D784" t="str">
        <f t="shared" si="61"/>
        <v>Enter employee time worked into payroll system</v>
      </c>
      <c r="E784" t="str">
        <f t="shared" si="62"/>
        <v>10858</v>
      </c>
      <c r="F784">
        <f t="shared" si="64"/>
        <v>4</v>
      </c>
      <c r="G784"/>
      <c r="H784"/>
    </row>
    <row r="785" spans="1:8" hidden="1">
      <c r="A785" t="s">
        <v>771</v>
      </c>
      <c r="B785" t="str">
        <f t="shared" si="60"/>
        <v>Maintain and administer employee earnings information (10859)</v>
      </c>
      <c r="C785" t="str">
        <f t="shared" si="63"/>
        <v>8.5.2.2</v>
      </c>
      <c r="D785" t="str">
        <f t="shared" si="61"/>
        <v>Maintain and administer employee earnings information</v>
      </c>
      <c r="E785" t="str">
        <f t="shared" si="62"/>
        <v>10859</v>
      </c>
      <c r="F785">
        <f t="shared" si="64"/>
        <v>4</v>
      </c>
      <c r="G785"/>
      <c r="H785"/>
    </row>
    <row r="786" spans="1:8" hidden="1">
      <c r="A786" t="s">
        <v>772</v>
      </c>
      <c r="B786" t="str">
        <f t="shared" si="60"/>
        <v>Maintain and administer applicable deductions (10860)</v>
      </c>
      <c r="C786" t="str">
        <f t="shared" si="63"/>
        <v>8.5.2.3</v>
      </c>
      <c r="D786" t="str">
        <f t="shared" si="61"/>
        <v>Maintain and administer applicable deductions</v>
      </c>
      <c r="E786" t="str">
        <f t="shared" si="62"/>
        <v>10860</v>
      </c>
      <c r="F786">
        <f t="shared" si="64"/>
        <v>4</v>
      </c>
      <c r="G786"/>
      <c r="H786"/>
    </row>
    <row r="787" spans="1:8" hidden="1">
      <c r="A787" t="s">
        <v>773</v>
      </c>
      <c r="B787" t="str">
        <f t="shared" si="60"/>
        <v>Monitor changes in tax status of employees  (10861)</v>
      </c>
      <c r="C787" t="str">
        <f t="shared" si="63"/>
        <v>8.5.2.4</v>
      </c>
      <c r="D787" t="str">
        <f t="shared" si="61"/>
        <v xml:space="preserve">Monitor changes in tax status of employees </v>
      </c>
      <c r="E787" t="str">
        <f t="shared" si="62"/>
        <v>10861</v>
      </c>
      <c r="F787">
        <f t="shared" si="64"/>
        <v>4</v>
      </c>
      <c r="G787"/>
      <c r="H787"/>
    </row>
    <row r="788" spans="1:8" hidden="1">
      <c r="A788" t="s">
        <v>774</v>
      </c>
      <c r="B788" t="str">
        <f t="shared" si="60"/>
        <v>Process and distribute payments (10862)</v>
      </c>
      <c r="C788" t="str">
        <f t="shared" si="63"/>
        <v>8.5.2.5</v>
      </c>
      <c r="D788" t="str">
        <f t="shared" si="61"/>
        <v>Process and distribute payments</v>
      </c>
      <c r="E788" t="str">
        <f t="shared" si="62"/>
        <v>10862</v>
      </c>
      <c r="F788">
        <f t="shared" si="64"/>
        <v>4</v>
      </c>
      <c r="G788"/>
      <c r="H788"/>
    </row>
    <row r="789" spans="1:8" hidden="1">
      <c r="A789" t="s">
        <v>775</v>
      </c>
      <c r="B789" t="str">
        <f t="shared" si="60"/>
        <v>Process and distribute manual checks  (10863)</v>
      </c>
      <c r="C789" t="str">
        <f t="shared" si="63"/>
        <v>8.5.2.6</v>
      </c>
      <c r="D789" t="str">
        <f t="shared" si="61"/>
        <v xml:space="preserve">Process and distribute manual checks </v>
      </c>
      <c r="E789" t="str">
        <f t="shared" si="62"/>
        <v>10863</v>
      </c>
      <c r="F789">
        <f t="shared" si="64"/>
        <v>4</v>
      </c>
      <c r="G789"/>
      <c r="H789"/>
    </row>
    <row r="790" spans="1:8" hidden="1">
      <c r="A790" t="s">
        <v>776</v>
      </c>
      <c r="B790" t="str">
        <f t="shared" si="60"/>
        <v>Process period end adjustments (10864)</v>
      </c>
      <c r="C790" t="str">
        <f t="shared" si="63"/>
        <v>8.5.2.7</v>
      </c>
      <c r="D790" t="str">
        <f t="shared" si="61"/>
        <v>Process period end adjustments</v>
      </c>
      <c r="E790" t="str">
        <f t="shared" si="62"/>
        <v>10864</v>
      </c>
      <c r="F790">
        <f t="shared" si="64"/>
        <v>4</v>
      </c>
      <c r="G790"/>
      <c r="H790"/>
    </row>
    <row r="791" spans="1:8" hidden="1">
      <c r="A791" t="s">
        <v>777</v>
      </c>
      <c r="B791" t="str">
        <f t="shared" si="60"/>
        <v>Respond to employee payroll inquiries  (10865)</v>
      </c>
      <c r="C791" t="str">
        <f t="shared" si="63"/>
        <v>8.5.2.8</v>
      </c>
      <c r="D791" t="str">
        <f t="shared" si="61"/>
        <v xml:space="preserve">Respond to employee payroll inquiries </v>
      </c>
      <c r="E791" t="str">
        <f t="shared" si="62"/>
        <v>10865</v>
      </c>
      <c r="F791">
        <f t="shared" si="64"/>
        <v>4</v>
      </c>
      <c r="G791"/>
      <c r="H791"/>
    </row>
    <row r="792" spans="1:8" hidden="1">
      <c r="A792" t="s">
        <v>778</v>
      </c>
      <c r="B792" t="str">
        <f t="shared" si="60"/>
        <v>Process payroll taxes (10755)</v>
      </c>
      <c r="C792" t="str">
        <f t="shared" si="63"/>
        <v>8.5.3</v>
      </c>
      <c r="D792" t="str">
        <f t="shared" si="61"/>
        <v>Process payroll taxes</v>
      </c>
      <c r="E792" t="str">
        <f t="shared" si="62"/>
        <v>10755</v>
      </c>
      <c r="F792">
        <f t="shared" si="64"/>
        <v>3</v>
      </c>
      <c r="G792"/>
      <c r="H792"/>
    </row>
    <row r="793" spans="1:8" hidden="1">
      <c r="A793" t="s">
        <v>779</v>
      </c>
      <c r="B793" t="str">
        <f t="shared" si="60"/>
        <v>Calculate and pay applicable payroll taxes (10866)</v>
      </c>
      <c r="C793" t="str">
        <f t="shared" si="63"/>
        <v>8.5.3.1</v>
      </c>
      <c r="D793" t="str">
        <f t="shared" si="61"/>
        <v>Calculate and pay applicable payroll taxes</v>
      </c>
      <c r="E793" t="str">
        <f t="shared" si="62"/>
        <v>10866</v>
      </c>
      <c r="F793">
        <f t="shared" si="64"/>
        <v>4</v>
      </c>
      <c r="G793"/>
      <c r="H793"/>
    </row>
    <row r="794" spans="1:8" hidden="1">
      <c r="A794" t="s">
        <v>780</v>
      </c>
      <c r="B794" t="str">
        <f t="shared" si="60"/>
        <v>Produce and distribute employee annual tax statements (10867)</v>
      </c>
      <c r="C794" t="str">
        <f t="shared" si="63"/>
        <v>8.5.3.2</v>
      </c>
      <c r="D794" t="str">
        <f t="shared" si="61"/>
        <v>Produce and distribute employee annual tax statements</v>
      </c>
      <c r="E794" t="str">
        <f t="shared" si="62"/>
        <v>10867</v>
      </c>
      <c r="F794">
        <f t="shared" si="64"/>
        <v>4</v>
      </c>
      <c r="G794"/>
      <c r="H794"/>
    </row>
    <row r="795" spans="1:8" hidden="1">
      <c r="A795" t="s">
        <v>781</v>
      </c>
      <c r="B795" t="str">
        <f t="shared" si="60"/>
        <v>File regulatory payroll tax forms  (10868)</v>
      </c>
      <c r="C795" t="str">
        <f t="shared" si="63"/>
        <v>8.5.3.3</v>
      </c>
      <c r="D795" t="str">
        <f t="shared" si="61"/>
        <v xml:space="preserve">File regulatory payroll tax forms </v>
      </c>
      <c r="E795" t="str">
        <f t="shared" si="62"/>
        <v>10868</v>
      </c>
      <c r="F795">
        <f t="shared" si="64"/>
        <v>4</v>
      </c>
      <c r="G795"/>
      <c r="H795"/>
    </row>
    <row r="796" spans="1:8">
      <c r="A796" t="s">
        <v>782</v>
      </c>
      <c r="B796" t="str">
        <f t="shared" si="60"/>
        <v>Process accounts payable and expense reimbursements (10733)</v>
      </c>
      <c r="C796" t="str">
        <f t="shared" si="63"/>
        <v>8.6</v>
      </c>
      <c r="D796" t="str">
        <f t="shared" si="61"/>
        <v>Process accounts payable and expense reimbursements</v>
      </c>
      <c r="E796" t="str">
        <f t="shared" si="62"/>
        <v>10733</v>
      </c>
      <c r="F796">
        <f t="shared" si="64"/>
        <v>2</v>
      </c>
    </row>
    <row r="797" spans="1:8" hidden="1">
      <c r="A797" t="s">
        <v>783</v>
      </c>
      <c r="B797" t="str">
        <f t="shared" si="60"/>
        <v>Process accounts payable (AP) (10756)</v>
      </c>
      <c r="C797" t="str">
        <f t="shared" si="63"/>
        <v>8.6.1</v>
      </c>
      <c r="D797" t="str">
        <f t="shared" si="61"/>
        <v>Process accounts payable</v>
      </c>
      <c r="E797" t="str">
        <f t="shared" si="62"/>
        <v>AP) (</v>
      </c>
      <c r="F797">
        <f t="shared" si="64"/>
        <v>3</v>
      </c>
      <c r="G797"/>
      <c r="H797"/>
    </row>
    <row r="798" spans="1:8" hidden="1">
      <c r="A798" t="s">
        <v>784</v>
      </c>
      <c r="B798" t="str">
        <f t="shared" si="60"/>
        <v>Verify AP pay file with PO vendor master file (10869)</v>
      </c>
      <c r="C798" t="str">
        <f t="shared" si="63"/>
        <v>8.6.1.1</v>
      </c>
      <c r="D798" t="str">
        <f t="shared" si="61"/>
        <v>Verify AP pay file with PO vendor master file</v>
      </c>
      <c r="E798" t="str">
        <f t="shared" si="62"/>
        <v>10869</v>
      </c>
      <c r="F798">
        <f t="shared" si="64"/>
        <v>4</v>
      </c>
      <c r="G798"/>
      <c r="H798"/>
    </row>
    <row r="799" spans="1:8" hidden="1">
      <c r="A799" t="s">
        <v>785</v>
      </c>
      <c r="B799" t="str">
        <f t="shared" si="60"/>
        <v>Maintain/Manage electronic commerce  (10870)</v>
      </c>
      <c r="C799" t="str">
        <f t="shared" si="63"/>
        <v>8.6.1.2</v>
      </c>
      <c r="D799" t="str">
        <f t="shared" si="61"/>
        <v xml:space="preserve">Maintain/Manage electronic commerce </v>
      </c>
      <c r="E799" t="str">
        <f t="shared" si="62"/>
        <v>10870</v>
      </c>
      <c r="F799">
        <f t="shared" si="64"/>
        <v>4</v>
      </c>
      <c r="G799"/>
      <c r="H799"/>
    </row>
    <row r="800" spans="1:8" hidden="1">
      <c r="A800" t="s">
        <v>786</v>
      </c>
      <c r="B800" t="str">
        <f t="shared" si="60"/>
        <v>Audit invoices and key data in AP system  (10871)</v>
      </c>
      <c r="C800" t="str">
        <f t="shared" si="63"/>
        <v>8.6.1.3</v>
      </c>
      <c r="D800" t="str">
        <f t="shared" si="61"/>
        <v xml:space="preserve">Audit invoices and key data in AP system </v>
      </c>
      <c r="E800" t="str">
        <f t="shared" si="62"/>
        <v>10871</v>
      </c>
      <c r="F800">
        <f t="shared" si="64"/>
        <v>4</v>
      </c>
      <c r="G800"/>
      <c r="H800"/>
    </row>
    <row r="801" spans="1:8" hidden="1">
      <c r="A801" t="s">
        <v>787</v>
      </c>
      <c r="B801" t="str">
        <f t="shared" si="60"/>
        <v>Approve payments (10872)</v>
      </c>
      <c r="C801" t="str">
        <f t="shared" si="63"/>
        <v>8.6.1.4</v>
      </c>
      <c r="D801" t="str">
        <f t="shared" si="61"/>
        <v>Approve payments</v>
      </c>
      <c r="E801" t="str">
        <f t="shared" si="62"/>
        <v>10872</v>
      </c>
      <c r="F801">
        <f t="shared" si="64"/>
        <v>4</v>
      </c>
      <c r="G801"/>
      <c r="H801"/>
    </row>
    <row r="802" spans="1:8" hidden="1">
      <c r="A802" t="s">
        <v>788</v>
      </c>
      <c r="B802" t="str">
        <f t="shared" si="60"/>
        <v>Process financial accruals and reversals  (10873)</v>
      </c>
      <c r="C802" t="str">
        <f t="shared" si="63"/>
        <v>8.6.1.5</v>
      </c>
      <c r="D802" t="str">
        <f t="shared" si="61"/>
        <v xml:space="preserve">Process financial accruals and reversals </v>
      </c>
      <c r="E802" t="str">
        <f t="shared" si="62"/>
        <v>10873</v>
      </c>
      <c r="F802">
        <f t="shared" si="64"/>
        <v>4</v>
      </c>
      <c r="G802"/>
      <c r="H802"/>
    </row>
    <row r="803" spans="1:8" hidden="1">
      <c r="A803" t="s">
        <v>789</v>
      </c>
      <c r="B803" t="str">
        <f t="shared" si="60"/>
        <v>Process taxes (10874)</v>
      </c>
      <c r="C803" t="str">
        <f t="shared" si="63"/>
        <v>8.6.1.6</v>
      </c>
      <c r="D803" t="str">
        <f t="shared" si="61"/>
        <v>Process taxes</v>
      </c>
      <c r="E803" t="str">
        <f t="shared" si="62"/>
        <v>10874</v>
      </c>
      <c r="F803">
        <f t="shared" si="64"/>
        <v>4</v>
      </c>
      <c r="G803"/>
      <c r="H803"/>
    </row>
    <row r="804" spans="1:8" hidden="1">
      <c r="A804" t="s">
        <v>790</v>
      </c>
      <c r="B804" t="str">
        <f t="shared" si="60"/>
        <v>Research/Resolve exceptions (10875)</v>
      </c>
      <c r="C804" t="str">
        <f t="shared" si="63"/>
        <v>8.6.1.7</v>
      </c>
      <c r="D804" t="str">
        <f t="shared" si="61"/>
        <v>Research/Resolve exceptions</v>
      </c>
      <c r="E804" t="str">
        <f t="shared" si="62"/>
        <v>10875</v>
      </c>
      <c r="F804">
        <f t="shared" si="64"/>
        <v>4</v>
      </c>
      <c r="G804"/>
      <c r="H804"/>
    </row>
    <row r="805" spans="1:8" hidden="1">
      <c r="A805" t="s">
        <v>791</v>
      </c>
      <c r="B805" t="str">
        <f t="shared" si="60"/>
        <v>Process payments (10876)</v>
      </c>
      <c r="C805" t="str">
        <f t="shared" si="63"/>
        <v>8.6.1.8</v>
      </c>
      <c r="D805" t="str">
        <f t="shared" si="61"/>
        <v>Process payments</v>
      </c>
      <c r="E805" t="str">
        <f t="shared" si="62"/>
        <v>10876</v>
      </c>
      <c r="F805">
        <f t="shared" si="64"/>
        <v>4</v>
      </c>
      <c r="G805"/>
      <c r="H805"/>
    </row>
    <row r="806" spans="1:8" hidden="1">
      <c r="A806" t="s">
        <v>792</v>
      </c>
      <c r="B806" t="str">
        <f t="shared" si="60"/>
        <v>Respond to AP inquiries (10877)</v>
      </c>
      <c r="C806" t="str">
        <f t="shared" si="63"/>
        <v>8.6.1.9</v>
      </c>
      <c r="D806" t="str">
        <f t="shared" si="61"/>
        <v>Respond to AP inquiries</v>
      </c>
      <c r="E806" t="str">
        <f t="shared" si="62"/>
        <v>10877</v>
      </c>
      <c r="F806">
        <f t="shared" si="64"/>
        <v>4</v>
      </c>
      <c r="G806"/>
      <c r="H806"/>
    </row>
    <row r="807" spans="1:8" hidden="1">
      <c r="A807" t="s">
        <v>793</v>
      </c>
      <c r="B807" t="str">
        <f t="shared" si="60"/>
        <v>Retain records (10878)</v>
      </c>
      <c r="C807" t="str">
        <f t="shared" si="63"/>
        <v>8.6.1.10</v>
      </c>
      <c r="D807" t="str">
        <f t="shared" si="61"/>
        <v>Retain records</v>
      </c>
      <c r="E807" t="str">
        <f t="shared" si="62"/>
        <v>10878</v>
      </c>
      <c r="F807">
        <f t="shared" si="64"/>
        <v>4</v>
      </c>
      <c r="G807"/>
      <c r="H807"/>
    </row>
    <row r="808" spans="1:8" hidden="1">
      <c r="A808" t="s">
        <v>794</v>
      </c>
      <c r="B808" t="str">
        <f t="shared" si="60"/>
        <v>Adjust accounting records (10879)</v>
      </c>
      <c r="C808" t="str">
        <f t="shared" si="63"/>
        <v>8.6.1.11</v>
      </c>
      <c r="D808" t="str">
        <f t="shared" si="61"/>
        <v>Adjust accounting records</v>
      </c>
      <c r="E808" t="str">
        <f t="shared" si="62"/>
        <v>10879</v>
      </c>
      <c r="F808">
        <f t="shared" si="64"/>
        <v>4</v>
      </c>
      <c r="G808"/>
      <c r="H808"/>
    </row>
    <row r="809" spans="1:8" hidden="1">
      <c r="A809" t="s">
        <v>795</v>
      </c>
      <c r="B809" t="str">
        <f t="shared" si="60"/>
        <v>Process expense reimbursements (10757)</v>
      </c>
      <c r="C809" t="str">
        <f t="shared" si="63"/>
        <v>8.6.2</v>
      </c>
      <c r="D809" t="str">
        <f t="shared" si="61"/>
        <v>Process expense reimbursements</v>
      </c>
      <c r="E809" t="str">
        <f t="shared" si="62"/>
        <v>10757</v>
      </c>
      <c r="F809">
        <f t="shared" si="64"/>
        <v>3</v>
      </c>
      <c r="G809"/>
      <c r="H809"/>
    </row>
    <row r="810" spans="1:8" hidden="1">
      <c r="A810" t="s">
        <v>796</v>
      </c>
      <c r="B810" t="str">
        <f t="shared" ref="B810:B873" si="65">RIGHT(A810,LEN(A810)-FIND(" ",A810))</f>
        <v>Establish and communicate expense reimbursement policies and approval limits  (10880)</v>
      </c>
      <c r="C810" t="str">
        <f t="shared" si="63"/>
        <v>8.6.2.1</v>
      </c>
      <c r="D810" t="str">
        <f t="shared" si="61"/>
        <v xml:space="preserve">Establish and communicate expense reimbursement policies and approval limits </v>
      </c>
      <c r="E810" t="str">
        <f t="shared" si="62"/>
        <v>10880</v>
      </c>
      <c r="F810">
        <f t="shared" si="64"/>
        <v>4</v>
      </c>
      <c r="G810"/>
      <c r="H810"/>
    </row>
    <row r="811" spans="1:8" hidden="1">
      <c r="A811" t="s">
        <v>797</v>
      </c>
      <c r="B811" t="str">
        <f t="shared" si="65"/>
        <v>Capture and report relevant tax data (10881)</v>
      </c>
      <c r="C811" t="str">
        <f t="shared" si="63"/>
        <v>8.6.2.2</v>
      </c>
      <c r="D811" t="str">
        <f t="shared" si="61"/>
        <v>Capture and report relevant tax data</v>
      </c>
      <c r="E811" t="str">
        <f t="shared" si="62"/>
        <v>10881</v>
      </c>
      <c r="F811">
        <f t="shared" si="64"/>
        <v>4</v>
      </c>
      <c r="G811"/>
      <c r="H811"/>
    </row>
    <row r="812" spans="1:8" hidden="1">
      <c r="A812" t="s">
        <v>798</v>
      </c>
      <c r="B812" t="str">
        <f t="shared" si="65"/>
        <v>Approve reimbursements and advances  (10882)</v>
      </c>
      <c r="C812" t="str">
        <f t="shared" si="63"/>
        <v>8.6.2.3</v>
      </c>
      <c r="D812" t="str">
        <f t="shared" si="61"/>
        <v xml:space="preserve">Approve reimbursements and advances </v>
      </c>
      <c r="E812" t="str">
        <f t="shared" si="62"/>
        <v>10882</v>
      </c>
      <c r="F812">
        <f t="shared" si="64"/>
        <v>4</v>
      </c>
      <c r="G812"/>
      <c r="H812"/>
    </row>
    <row r="813" spans="1:8" hidden="1">
      <c r="A813" t="s">
        <v>799</v>
      </c>
      <c r="B813" t="str">
        <f t="shared" si="65"/>
        <v>Process reimbursements and advances  (10883)</v>
      </c>
      <c r="C813" t="str">
        <f t="shared" si="63"/>
        <v>8.6.2.4</v>
      </c>
      <c r="D813" t="str">
        <f t="shared" si="61"/>
        <v xml:space="preserve">Process reimbursements and advances </v>
      </c>
      <c r="E813" t="str">
        <f t="shared" si="62"/>
        <v>10883</v>
      </c>
      <c r="F813">
        <f t="shared" si="64"/>
        <v>4</v>
      </c>
      <c r="G813"/>
      <c r="H813"/>
    </row>
    <row r="814" spans="1:8" hidden="1">
      <c r="A814" t="s">
        <v>800</v>
      </c>
      <c r="B814" t="str">
        <f t="shared" si="65"/>
        <v>Manage personal accounts (10884)</v>
      </c>
      <c r="C814" t="str">
        <f t="shared" si="63"/>
        <v>8.6.2.5</v>
      </c>
      <c r="D814" t="str">
        <f t="shared" si="61"/>
        <v>Manage personal accounts</v>
      </c>
      <c r="E814" t="str">
        <f t="shared" si="62"/>
        <v>10884</v>
      </c>
      <c r="F814">
        <f t="shared" si="64"/>
        <v>4</v>
      </c>
      <c r="G814"/>
      <c r="H814"/>
    </row>
    <row r="815" spans="1:8">
      <c r="A815" t="s">
        <v>801</v>
      </c>
      <c r="B815" t="str">
        <f t="shared" si="65"/>
        <v>Manage treasury operations (10734)</v>
      </c>
      <c r="C815" t="str">
        <f t="shared" si="63"/>
        <v>8.7</v>
      </c>
      <c r="D815" t="str">
        <f t="shared" si="61"/>
        <v>Manage treasury operations</v>
      </c>
      <c r="E815" t="str">
        <f t="shared" si="62"/>
        <v>10734</v>
      </c>
      <c r="F815">
        <f t="shared" si="64"/>
        <v>2</v>
      </c>
    </row>
    <row r="816" spans="1:8" hidden="1">
      <c r="A816" t="s">
        <v>802</v>
      </c>
      <c r="B816" t="str">
        <f t="shared" si="65"/>
        <v>Manage treasury policies and procedures (10758)</v>
      </c>
      <c r="C816" t="str">
        <f t="shared" si="63"/>
        <v>8.7.1</v>
      </c>
      <c r="D816" t="str">
        <f t="shared" si="61"/>
        <v>Manage treasury policies and procedures</v>
      </c>
      <c r="E816" t="str">
        <f t="shared" si="62"/>
        <v>10758</v>
      </c>
      <c r="F816">
        <f t="shared" si="64"/>
        <v>3</v>
      </c>
      <c r="G816"/>
      <c r="H816"/>
    </row>
    <row r="817" spans="1:6" customFormat="1" hidden="1">
      <c r="A817" t="s">
        <v>803</v>
      </c>
      <c r="B817" t="str">
        <f t="shared" si="65"/>
        <v>Establish scope and governance of treasury operations (10885)</v>
      </c>
      <c r="C817" t="str">
        <f t="shared" si="63"/>
        <v>8.7.1.1</v>
      </c>
      <c r="D817" t="str">
        <f t="shared" si="61"/>
        <v>Establish scope and governance of treasury operations</v>
      </c>
      <c r="E817" t="str">
        <f t="shared" si="62"/>
        <v>10885</v>
      </c>
      <c r="F817">
        <f t="shared" si="64"/>
        <v>4</v>
      </c>
    </row>
    <row r="818" spans="1:6" customFormat="1" hidden="1">
      <c r="A818" t="s">
        <v>804</v>
      </c>
      <c r="B818" t="str">
        <f t="shared" si="65"/>
        <v>Establish and publish treasury policies  (10886)</v>
      </c>
      <c r="C818" t="str">
        <f t="shared" si="63"/>
        <v>8.7.1.2</v>
      </c>
      <c r="D818" t="str">
        <f t="shared" si="61"/>
        <v xml:space="preserve">Establish and publish treasury policies </v>
      </c>
      <c r="E818" t="str">
        <f t="shared" si="62"/>
        <v>10886</v>
      </c>
      <c r="F818">
        <f t="shared" si="64"/>
        <v>4</v>
      </c>
    </row>
    <row r="819" spans="1:6" customFormat="1" hidden="1">
      <c r="A819" t="s">
        <v>805</v>
      </c>
      <c r="B819" t="str">
        <f t="shared" si="65"/>
        <v>Develop treasury procedures (10887)</v>
      </c>
      <c r="C819" t="str">
        <f t="shared" si="63"/>
        <v>8.7.1.3</v>
      </c>
      <c r="D819" t="str">
        <f t="shared" si="61"/>
        <v>Develop treasury procedures</v>
      </c>
      <c r="E819" t="str">
        <f t="shared" si="62"/>
        <v>10887</v>
      </c>
      <c r="F819">
        <f t="shared" si="64"/>
        <v>4</v>
      </c>
    </row>
    <row r="820" spans="1:6" customFormat="1" hidden="1">
      <c r="A820" t="s">
        <v>806</v>
      </c>
      <c r="B820" t="str">
        <f t="shared" si="65"/>
        <v>Monitor treasury procedures (10888)</v>
      </c>
      <c r="C820" t="str">
        <f t="shared" si="63"/>
        <v>8.7.1.4</v>
      </c>
      <c r="D820" t="str">
        <f t="shared" si="61"/>
        <v>Monitor treasury procedures</v>
      </c>
      <c r="E820" t="str">
        <f t="shared" si="62"/>
        <v>10888</v>
      </c>
      <c r="F820">
        <f t="shared" si="64"/>
        <v>4</v>
      </c>
    </row>
    <row r="821" spans="1:6" customFormat="1" hidden="1">
      <c r="A821" t="s">
        <v>807</v>
      </c>
      <c r="B821" t="str">
        <f t="shared" si="65"/>
        <v>Audit treasury procedures (10889)</v>
      </c>
      <c r="C821" t="str">
        <f t="shared" si="63"/>
        <v>8.7.1.5</v>
      </c>
      <c r="D821" t="str">
        <f t="shared" si="61"/>
        <v>Audit treasury procedures</v>
      </c>
      <c r="E821" t="str">
        <f t="shared" si="62"/>
        <v>10889</v>
      </c>
      <c r="F821">
        <f t="shared" si="64"/>
        <v>4</v>
      </c>
    </row>
    <row r="822" spans="1:6" customFormat="1" hidden="1">
      <c r="A822" t="s">
        <v>808</v>
      </c>
      <c r="B822" t="str">
        <f t="shared" si="65"/>
        <v>Revise treasury procedures (10890)</v>
      </c>
      <c r="C822" t="str">
        <f t="shared" si="63"/>
        <v>8.7.1.6</v>
      </c>
      <c r="D822" t="str">
        <f t="shared" si="61"/>
        <v>Revise treasury procedures</v>
      </c>
      <c r="E822" t="str">
        <f t="shared" si="62"/>
        <v>10890</v>
      </c>
      <c r="F822">
        <f t="shared" si="64"/>
        <v>4</v>
      </c>
    </row>
    <row r="823" spans="1:6" customFormat="1" hidden="1">
      <c r="A823" t="s">
        <v>809</v>
      </c>
      <c r="B823" t="str">
        <f t="shared" si="65"/>
        <v>Develop and confirm internal controls for treasury (10891)</v>
      </c>
      <c r="C823" t="str">
        <f t="shared" si="63"/>
        <v>8.7.1.7</v>
      </c>
      <c r="D823" t="str">
        <f t="shared" si="61"/>
        <v>Develop and confirm internal controls for treasury</v>
      </c>
      <c r="E823" t="str">
        <f t="shared" si="62"/>
        <v>10891</v>
      </c>
      <c r="F823">
        <f t="shared" si="64"/>
        <v>4</v>
      </c>
    </row>
    <row r="824" spans="1:6" customFormat="1" hidden="1">
      <c r="A824" t="s">
        <v>810</v>
      </c>
      <c r="B824" t="str">
        <f t="shared" si="65"/>
        <v>Define system security requirements (10892)</v>
      </c>
      <c r="C824" t="str">
        <f t="shared" si="63"/>
        <v>8.7.1.8</v>
      </c>
      <c r="D824" t="str">
        <f t="shared" si="61"/>
        <v>Define system security requirements</v>
      </c>
      <c r="E824" t="str">
        <f t="shared" si="62"/>
        <v>10892</v>
      </c>
      <c r="F824">
        <f t="shared" si="64"/>
        <v>4</v>
      </c>
    </row>
    <row r="825" spans="1:6" customFormat="1" hidden="1">
      <c r="A825" t="s">
        <v>811</v>
      </c>
      <c r="B825" t="str">
        <f t="shared" si="65"/>
        <v>Manage cash (10759)</v>
      </c>
      <c r="C825" t="str">
        <f t="shared" si="63"/>
        <v>8.7.2</v>
      </c>
      <c r="D825" t="str">
        <f t="shared" si="61"/>
        <v>Manage cash</v>
      </c>
      <c r="E825" t="str">
        <f t="shared" si="62"/>
        <v>10759</v>
      </c>
      <c r="F825">
        <f t="shared" si="64"/>
        <v>3</v>
      </c>
    </row>
    <row r="826" spans="1:6" customFormat="1" hidden="1">
      <c r="A826" t="s">
        <v>812</v>
      </c>
      <c r="B826" t="str">
        <f t="shared" si="65"/>
        <v>Manage and reconcile cash positions  (10893)</v>
      </c>
      <c r="C826" t="str">
        <f t="shared" si="63"/>
        <v>8.7.2.1</v>
      </c>
      <c r="D826" t="str">
        <f t="shared" si="61"/>
        <v xml:space="preserve">Manage and reconcile cash positions </v>
      </c>
      <c r="E826" t="str">
        <f t="shared" si="62"/>
        <v>10893</v>
      </c>
      <c r="F826">
        <f t="shared" si="64"/>
        <v>4</v>
      </c>
    </row>
    <row r="827" spans="1:6" customFormat="1" hidden="1">
      <c r="A827" t="s">
        <v>813</v>
      </c>
      <c r="B827" t="str">
        <f t="shared" si="65"/>
        <v>Manage cash equivalents (10894)</v>
      </c>
      <c r="C827" t="str">
        <f t="shared" si="63"/>
        <v>8.7.2.2</v>
      </c>
      <c r="D827" t="str">
        <f t="shared" si="61"/>
        <v>Manage cash equivalents</v>
      </c>
      <c r="E827" t="str">
        <f t="shared" si="62"/>
        <v>10894</v>
      </c>
      <c r="F827">
        <f t="shared" si="64"/>
        <v>4</v>
      </c>
    </row>
    <row r="828" spans="1:6" customFormat="1" hidden="1">
      <c r="A828" t="s">
        <v>1218</v>
      </c>
      <c r="B828" t="str">
        <f t="shared" si="65"/>
        <v>Process and oversee electronic fund transfers [EFTs] (10895)</v>
      </c>
      <c r="C828" t="str">
        <f t="shared" si="63"/>
        <v>8.7.2.3</v>
      </c>
      <c r="D828" t="str">
        <f t="shared" ref="D828:D891" si="66">LEFT(B828,FIND("(",B828)-2)</f>
        <v>Process and oversee electronic fund transfers [EFTs]</v>
      </c>
      <c r="E828" t="str">
        <f t="shared" ref="E828:E891" si="67">MID(B828,FIND("(",B828)+1,5)</f>
        <v>10895</v>
      </c>
      <c r="F828">
        <f t="shared" si="64"/>
        <v>4</v>
      </c>
    </row>
    <row r="829" spans="1:6" customFormat="1" hidden="1">
      <c r="A829" t="s">
        <v>814</v>
      </c>
      <c r="B829" t="str">
        <f t="shared" si="65"/>
        <v>Develop cash flow forecasts (10896)</v>
      </c>
      <c r="C829" t="str">
        <f t="shared" si="63"/>
        <v>8.7.2.4</v>
      </c>
      <c r="D829" t="str">
        <f t="shared" si="66"/>
        <v>Develop cash flow forecasts</v>
      </c>
      <c r="E829" t="str">
        <f t="shared" si="67"/>
        <v>10896</v>
      </c>
      <c r="F829">
        <f t="shared" si="64"/>
        <v>4</v>
      </c>
    </row>
    <row r="830" spans="1:6" customFormat="1" hidden="1">
      <c r="A830" t="s">
        <v>815</v>
      </c>
      <c r="B830" t="str">
        <f t="shared" si="65"/>
        <v>Manage cash flows (10897)</v>
      </c>
      <c r="C830" t="str">
        <f t="shared" si="63"/>
        <v>8.7.2.5</v>
      </c>
      <c r="D830" t="str">
        <f t="shared" si="66"/>
        <v>Manage cash flows</v>
      </c>
      <c r="E830" t="str">
        <f t="shared" si="67"/>
        <v>10897</v>
      </c>
      <c r="F830">
        <f t="shared" si="64"/>
        <v>4</v>
      </c>
    </row>
    <row r="831" spans="1:6" customFormat="1" hidden="1">
      <c r="A831" t="s">
        <v>816</v>
      </c>
      <c r="B831" t="str">
        <f t="shared" si="65"/>
        <v>Produce cash management accounting transactions and reports (10898)</v>
      </c>
      <c r="C831" t="str">
        <f t="shared" si="63"/>
        <v>8.7.2.6</v>
      </c>
      <c r="D831" t="str">
        <f t="shared" si="66"/>
        <v>Produce cash management accounting transactions and reports</v>
      </c>
      <c r="E831" t="str">
        <f t="shared" si="67"/>
        <v>10898</v>
      </c>
      <c r="F831">
        <f t="shared" si="64"/>
        <v>4</v>
      </c>
    </row>
    <row r="832" spans="1:6" customFormat="1" hidden="1">
      <c r="A832" t="s">
        <v>817</v>
      </c>
      <c r="B832" t="str">
        <f t="shared" si="65"/>
        <v>Manage and oversee banking relationships (10899)</v>
      </c>
      <c r="C832" t="str">
        <f t="shared" si="63"/>
        <v>8.7.2.7</v>
      </c>
      <c r="D832" t="str">
        <f t="shared" si="66"/>
        <v>Manage and oversee banking relationships</v>
      </c>
      <c r="E832" t="str">
        <f t="shared" si="67"/>
        <v>10899</v>
      </c>
      <c r="F832">
        <f t="shared" si="64"/>
        <v>4</v>
      </c>
    </row>
    <row r="833" spans="1:6" customFormat="1" hidden="1">
      <c r="A833" t="s">
        <v>818</v>
      </c>
      <c r="B833" t="str">
        <f t="shared" si="65"/>
        <v>Analyze, negotiate, resolve, and confirm bank fees (10900)</v>
      </c>
      <c r="C833" t="str">
        <f t="shared" si="63"/>
        <v>8.7.2.8</v>
      </c>
      <c r="D833" t="str">
        <f t="shared" si="66"/>
        <v>Analyze, negotiate, resolve, and confirm bank fees</v>
      </c>
      <c r="E833" t="str">
        <f t="shared" si="67"/>
        <v>10900</v>
      </c>
      <c r="F833">
        <f t="shared" si="64"/>
        <v>4</v>
      </c>
    </row>
    <row r="834" spans="1:6" customFormat="1" hidden="1">
      <c r="A834" t="s">
        <v>819</v>
      </c>
      <c r="B834" t="str">
        <f t="shared" si="65"/>
        <v>Manage in-house bank accounts (10760)</v>
      </c>
      <c r="C834" t="str">
        <f t="shared" si="63"/>
        <v>8.7.3</v>
      </c>
      <c r="D834" t="str">
        <f t="shared" si="66"/>
        <v>Manage in-house bank accounts</v>
      </c>
      <c r="E834" t="str">
        <f t="shared" si="67"/>
        <v>10760</v>
      </c>
      <c r="F834">
        <f t="shared" si="64"/>
        <v>3</v>
      </c>
    </row>
    <row r="835" spans="1:6" customFormat="1" hidden="1">
      <c r="A835" t="s">
        <v>820</v>
      </c>
      <c r="B835" t="str">
        <f t="shared" si="65"/>
        <v>Manage in-house bank accounts for subsidiaries (10901)</v>
      </c>
      <c r="C835" t="str">
        <f t="shared" ref="C835:C898" si="68">LEFT(A835,FIND(" ",A835)-1)</f>
        <v>8.7.3.1</v>
      </c>
      <c r="D835" t="str">
        <f t="shared" si="66"/>
        <v>Manage in-house bank accounts for subsidiaries</v>
      </c>
      <c r="E835" t="str">
        <f t="shared" si="67"/>
        <v>10901</v>
      </c>
      <c r="F835">
        <f t="shared" ref="F835:F898" si="69">INT((LEN(C835)+1)/2)</f>
        <v>4</v>
      </c>
    </row>
    <row r="836" spans="1:6" customFormat="1" hidden="1">
      <c r="A836" t="s">
        <v>821</v>
      </c>
      <c r="B836" t="str">
        <f t="shared" si="65"/>
        <v>Manage and facilitate inter-company borrowing transactions (10902)</v>
      </c>
      <c r="C836" t="str">
        <f t="shared" si="68"/>
        <v>8.7.3.2</v>
      </c>
      <c r="D836" t="str">
        <f t="shared" si="66"/>
        <v>Manage and facilitate inter-company borrowing transactions</v>
      </c>
      <c r="E836" t="str">
        <f t="shared" si="67"/>
        <v>10902</v>
      </c>
      <c r="F836">
        <f t="shared" si="69"/>
        <v>4</v>
      </c>
    </row>
    <row r="837" spans="1:6" customFormat="1" hidden="1">
      <c r="A837" t="s">
        <v>822</v>
      </c>
      <c r="B837" t="str">
        <f t="shared" si="65"/>
        <v>Manage centralized outgoing payments on behalf of subsidiaries (10903)</v>
      </c>
      <c r="C837" t="str">
        <f t="shared" si="68"/>
        <v>8.7.3.3</v>
      </c>
      <c r="D837" t="str">
        <f t="shared" si="66"/>
        <v>Manage centralized outgoing payments on behalf of subsidiaries</v>
      </c>
      <c r="E837" t="str">
        <f t="shared" si="67"/>
        <v>10903</v>
      </c>
      <c r="F837">
        <f t="shared" si="69"/>
        <v>4</v>
      </c>
    </row>
    <row r="838" spans="1:6" customFormat="1" hidden="1">
      <c r="A838" t="s">
        <v>823</v>
      </c>
      <c r="B838" t="str">
        <f t="shared" si="65"/>
        <v>Manage central incoming payments on behalf of subsidiaries (10904)</v>
      </c>
      <c r="C838" t="str">
        <f t="shared" si="68"/>
        <v>8.7.3.4</v>
      </c>
      <c r="D838" t="str">
        <f t="shared" si="66"/>
        <v>Manage central incoming payments on behalf of subsidiaries</v>
      </c>
      <c r="E838" t="str">
        <f t="shared" si="67"/>
        <v>10904</v>
      </c>
      <c r="F838">
        <f t="shared" si="69"/>
        <v>4</v>
      </c>
    </row>
    <row r="839" spans="1:6" customFormat="1" hidden="1">
      <c r="A839" t="s">
        <v>824</v>
      </c>
      <c r="B839" t="str">
        <f t="shared" si="65"/>
        <v>Manage internal payments and netting transactions (10905)</v>
      </c>
      <c r="C839" t="str">
        <f t="shared" si="68"/>
        <v>8.7.3.5</v>
      </c>
      <c r="D839" t="str">
        <f t="shared" si="66"/>
        <v>Manage internal payments and netting transactions</v>
      </c>
      <c r="E839" t="str">
        <f t="shared" si="67"/>
        <v>10905</v>
      </c>
      <c r="F839">
        <f t="shared" si="69"/>
        <v>4</v>
      </c>
    </row>
    <row r="840" spans="1:6" customFormat="1" hidden="1">
      <c r="A840" t="s">
        <v>825</v>
      </c>
      <c r="B840" t="str">
        <f t="shared" si="65"/>
        <v>Calculate interest and fees for in-house bank accounts (10906)</v>
      </c>
      <c r="C840" t="str">
        <f t="shared" si="68"/>
        <v>8.7.3.6</v>
      </c>
      <c r="D840" t="str">
        <f t="shared" si="66"/>
        <v>Calculate interest and fees for in-house bank accounts</v>
      </c>
      <c r="E840" t="str">
        <f t="shared" si="67"/>
        <v>10906</v>
      </c>
      <c r="F840">
        <f t="shared" si="69"/>
        <v>4</v>
      </c>
    </row>
    <row r="841" spans="1:6" customFormat="1" hidden="1">
      <c r="A841" t="s">
        <v>826</v>
      </c>
      <c r="B841" t="str">
        <f t="shared" si="65"/>
        <v>Provide account statements for in-house bank accounts (10907)</v>
      </c>
      <c r="C841" t="str">
        <f t="shared" si="68"/>
        <v>8.7.3.7</v>
      </c>
      <c r="D841" t="str">
        <f t="shared" si="66"/>
        <v>Provide account statements for in-house bank accounts</v>
      </c>
      <c r="E841" t="str">
        <f t="shared" si="67"/>
        <v>10907</v>
      </c>
      <c r="F841">
        <f t="shared" si="69"/>
        <v>4</v>
      </c>
    </row>
    <row r="842" spans="1:6" customFormat="1" hidden="1">
      <c r="A842" t="s">
        <v>827</v>
      </c>
      <c r="B842" t="str">
        <f t="shared" si="65"/>
        <v>Manage debt and investment (10761)</v>
      </c>
      <c r="C842" t="str">
        <f t="shared" si="68"/>
        <v>8.7.4</v>
      </c>
      <c r="D842" t="str">
        <f t="shared" si="66"/>
        <v>Manage debt and investment</v>
      </c>
      <c r="E842" t="str">
        <f t="shared" si="67"/>
        <v>10761</v>
      </c>
      <c r="F842">
        <f t="shared" si="69"/>
        <v>3</v>
      </c>
    </row>
    <row r="843" spans="1:6" customFormat="1" hidden="1">
      <c r="A843" t="s">
        <v>828</v>
      </c>
      <c r="B843" t="str">
        <f t="shared" si="65"/>
        <v>Manage financial intermediary relationships (10908)</v>
      </c>
      <c r="C843" t="str">
        <f t="shared" si="68"/>
        <v>8.7.4.1</v>
      </c>
      <c r="D843" t="str">
        <f t="shared" si="66"/>
        <v>Manage financial intermediary relationships</v>
      </c>
      <c r="E843" t="str">
        <f t="shared" si="67"/>
        <v>10908</v>
      </c>
      <c r="F843">
        <f t="shared" si="69"/>
        <v>4</v>
      </c>
    </row>
    <row r="844" spans="1:6" customFormat="1" hidden="1">
      <c r="A844" t="s">
        <v>829</v>
      </c>
      <c r="B844" t="str">
        <f t="shared" si="65"/>
        <v>Manage liquidity (10909)</v>
      </c>
      <c r="C844" t="str">
        <f t="shared" si="68"/>
        <v>8.7.4.2</v>
      </c>
      <c r="D844" t="str">
        <f t="shared" si="66"/>
        <v>Manage liquidity</v>
      </c>
      <c r="E844" t="str">
        <f t="shared" si="67"/>
        <v>10909</v>
      </c>
      <c r="F844">
        <f t="shared" si="69"/>
        <v>4</v>
      </c>
    </row>
    <row r="845" spans="1:6" customFormat="1" hidden="1">
      <c r="A845" t="s">
        <v>830</v>
      </c>
      <c r="B845" t="str">
        <f t="shared" si="65"/>
        <v>Manage issuer exposure (10910)</v>
      </c>
      <c r="C845" t="str">
        <f t="shared" si="68"/>
        <v>8.7.4.3</v>
      </c>
      <c r="D845" t="str">
        <f t="shared" si="66"/>
        <v>Manage issuer exposure</v>
      </c>
      <c r="E845" t="str">
        <f t="shared" si="67"/>
        <v>10910</v>
      </c>
      <c r="F845">
        <f t="shared" si="69"/>
        <v>4</v>
      </c>
    </row>
    <row r="846" spans="1:6" customFormat="1" hidden="1">
      <c r="A846" t="s">
        <v>831</v>
      </c>
      <c r="B846" t="str">
        <f t="shared" si="65"/>
        <v>Process and oversee debt and investment transactions (10911)</v>
      </c>
      <c r="C846" t="str">
        <f t="shared" si="68"/>
        <v>8.7.4.4</v>
      </c>
      <c r="D846" t="str">
        <f t="shared" si="66"/>
        <v>Process and oversee debt and investment transactions</v>
      </c>
      <c r="E846" t="str">
        <f t="shared" si="67"/>
        <v>10911</v>
      </c>
      <c r="F846">
        <f t="shared" si="69"/>
        <v>4</v>
      </c>
    </row>
    <row r="847" spans="1:6" customFormat="1" hidden="1">
      <c r="A847" t="s">
        <v>832</v>
      </c>
      <c r="B847" t="str">
        <f t="shared" si="65"/>
        <v>Process and oversee foreign currency transactions (10912)</v>
      </c>
      <c r="C847" t="str">
        <f t="shared" si="68"/>
        <v>8.7.4.5</v>
      </c>
      <c r="D847" t="str">
        <f t="shared" si="66"/>
        <v>Process and oversee foreign currency transactions</v>
      </c>
      <c r="E847" t="str">
        <f t="shared" si="67"/>
        <v>10912</v>
      </c>
      <c r="F847">
        <f t="shared" si="69"/>
        <v>4</v>
      </c>
    </row>
    <row r="848" spans="1:6" customFormat="1" hidden="1">
      <c r="A848" t="s">
        <v>833</v>
      </c>
      <c r="B848" t="str">
        <f t="shared" si="65"/>
        <v>Produce debt and investment accounting transaction reports (10913)</v>
      </c>
      <c r="C848" t="str">
        <f t="shared" si="68"/>
        <v>8.7.4.6</v>
      </c>
      <c r="D848" t="str">
        <f t="shared" si="66"/>
        <v>Produce debt and investment accounting transaction reports</v>
      </c>
      <c r="E848" t="str">
        <f t="shared" si="67"/>
        <v>10913</v>
      </c>
      <c r="F848">
        <f t="shared" si="69"/>
        <v>4</v>
      </c>
    </row>
    <row r="849" spans="1:8" hidden="1">
      <c r="A849" t="s">
        <v>834</v>
      </c>
      <c r="B849" t="str">
        <f t="shared" si="65"/>
        <v>Process and oversee interest rate transactions (14210)</v>
      </c>
      <c r="C849" t="str">
        <f t="shared" si="68"/>
        <v>8.7.4.7</v>
      </c>
      <c r="D849" t="str">
        <f t="shared" si="66"/>
        <v>Process and oversee interest rate transactions</v>
      </c>
      <c r="E849" t="str">
        <f t="shared" si="67"/>
        <v>14210</v>
      </c>
      <c r="F849">
        <f t="shared" si="69"/>
        <v>4</v>
      </c>
      <c r="G849"/>
      <c r="H849"/>
    </row>
    <row r="850" spans="1:8" hidden="1">
      <c r="A850" t="s">
        <v>835</v>
      </c>
      <c r="B850" t="str">
        <f t="shared" si="65"/>
        <v>Monitor and execute risk and hedging transactions (11208)</v>
      </c>
      <c r="C850" t="str">
        <f t="shared" si="68"/>
        <v>8.7.5</v>
      </c>
      <c r="D850" t="str">
        <f t="shared" si="66"/>
        <v>Monitor and execute risk and hedging transactions</v>
      </c>
      <c r="E850" t="str">
        <f t="shared" si="67"/>
        <v>11208</v>
      </c>
      <c r="F850">
        <f t="shared" si="69"/>
        <v>3</v>
      </c>
      <c r="G850"/>
      <c r="H850"/>
    </row>
    <row r="851" spans="1:8" hidden="1">
      <c r="A851" t="s">
        <v>836</v>
      </c>
      <c r="B851" t="str">
        <f t="shared" si="65"/>
        <v>Manage interest-rate risk (11209)</v>
      </c>
      <c r="C851" t="str">
        <f t="shared" si="68"/>
        <v>8.7.5.1</v>
      </c>
      <c r="D851" t="str">
        <f t="shared" si="66"/>
        <v>Manage interest-rate risk</v>
      </c>
      <c r="E851" t="str">
        <f t="shared" si="67"/>
        <v>11209</v>
      </c>
      <c r="F851">
        <f t="shared" si="69"/>
        <v>4</v>
      </c>
      <c r="G851"/>
      <c r="H851"/>
    </row>
    <row r="852" spans="1:8" hidden="1">
      <c r="A852" t="s">
        <v>837</v>
      </c>
      <c r="B852" t="str">
        <f t="shared" si="65"/>
        <v>Manage foreign-exchange risk (11210)</v>
      </c>
      <c r="C852" t="str">
        <f t="shared" si="68"/>
        <v>8.7.5.2</v>
      </c>
      <c r="D852" t="str">
        <f t="shared" si="66"/>
        <v>Manage foreign-exchange risk</v>
      </c>
      <c r="E852" t="str">
        <f t="shared" si="67"/>
        <v>11210</v>
      </c>
      <c r="F852">
        <f t="shared" si="69"/>
        <v>4</v>
      </c>
      <c r="G852"/>
      <c r="H852"/>
    </row>
    <row r="853" spans="1:8" hidden="1">
      <c r="A853" t="s">
        <v>838</v>
      </c>
      <c r="B853" t="str">
        <f t="shared" si="65"/>
        <v>Manage exposure risk (11211)</v>
      </c>
      <c r="C853" t="str">
        <f t="shared" si="68"/>
        <v>8.7.5.3</v>
      </c>
      <c r="D853" t="str">
        <f t="shared" si="66"/>
        <v>Manage exposure risk</v>
      </c>
      <c r="E853" t="str">
        <f t="shared" si="67"/>
        <v>11211</v>
      </c>
      <c r="F853">
        <f t="shared" si="69"/>
        <v>4</v>
      </c>
      <c r="G853"/>
      <c r="H853"/>
    </row>
    <row r="854" spans="1:8" hidden="1">
      <c r="A854" t="s">
        <v>839</v>
      </c>
      <c r="B854" t="str">
        <f t="shared" si="65"/>
        <v>Develop and execute hedging transactions (11212)</v>
      </c>
      <c r="C854" t="str">
        <f t="shared" si="68"/>
        <v>8.7.5.4</v>
      </c>
      <c r="D854" t="str">
        <f t="shared" si="66"/>
        <v>Develop and execute hedging transactions</v>
      </c>
      <c r="E854" t="str">
        <f t="shared" si="67"/>
        <v>11212</v>
      </c>
      <c r="F854">
        <f t="shared" si="69"/>
        <v>4</v>
      </c>
      <c r="G854"/>
      <c r="H854"/>
    </row>
    <row r="855" spans="1:8" hidden="1">
      <c r="A855" t="s">
        <v>840</v>
      </c>
      <c r="B855" t="str">
        <f t="shared" si="65"/>
        <v>Evaluate and refine hedging positions  (11213)</v>
      </c>
      <c r="C855" t="str">
        <f t="shared" si="68"/>
        <v>8.7.5.5</v>
      </c>
      <c r="D855" t="str">
        <f t="shared" si="66"/>
        <v xml:space="preserve">Evaluate and refine hedging positions </v>
      </c>
      <c r="E855" t="str">
        <f t="shared" si="67"/>
        <v>11213</v>
      </c>
      <c r="F855">
        <f t="shared" si="69"/>
        <v>4</v>
      </c>
      <c r="G855"/>
      <c r="H855"/>
    </row>
    <row r="856" spans="1:8" hidden="1">
      <c r="A856" t="s">
        <v>841</v>
      </c>
      <c r="B856" t="str">
        <f t="shared" si="65"/>
        <v>Produce hedge accounting transactions and reports (11214)</v>
      </c>
      <c r="C856" t="str">
        <f t="shared" si="68"/>
        <v>8.7.5.6</v>
      </c>
      <c r="D856" t="str">
        <f t="shared" si="66"/>
        <v>Produce hedge accounting transactions and reports</v>
      </c>
      <c r="E856" t="str">
        <f t="shared" si="67"/>
        <v>11214</v>
      </c>
      <c r="F856">
        <f t="shared" si="69"/>
        <v>4</v>
      </c>
      <c r="G856"/>
      <c r="H856"/>
    </row>
    <row r="857" spans="1:8" hidden="1">
      <c r="A857" t="s">
        <v>842</v>
      </c>
      <c r="B857" t="str">
        <f t="shared" si="65"/>
        <v>Monitor credit (11215)</v>
      </c>
      <c r="C857" t="str">
        <f t="shared" si="68"/>
        <v>8.7.5.7</v>
      </c>
      <c r="D857" t="str">
        <f t="shared" si="66"/>
        <v>Monitor credit</v>
      </c>
      <c r="E857" t="str">
        <f t="shared" si="67"/>
        <v>11215</v>
      </c>
      <c r="F857">
        <f t="shared" si="69"/>
        <v>4</v>
      </c>
      <c r="G857"/>
      <c r="H857"/>
    </row>
    <row r="858" spans="1:8">
      <c r="A858" t="s">
        <v>843</v>
      </c>
      <c r="B858" t="str">
        <f t="shared" si="65"/>
        <v>Manage internal controls (10735)</v>
      </c>
      <c r="C858" t="str">
        <f t="shared" si="68"/>
        <v>8.8</v>
      </c>
      <c r="D858" t="str">
        <f t="shared" si="66"/>
        <v>Manage internal controls</v>
      </c>
      <c r="E858" t="str">
        <f t="shared" si="67"/>
        <v>10735</v>
      </c>
      <c r="F858">
        <f t="shared" si="69"/>
        <v>2</v>
      </c>
    </row>
    <row r="859" spans="1:8" hidden="1">
      <c r="A859" t="s">
        <v>844</v>
      </c>
      <c r="B859" t="str">
        <f t="shared" si="65"/>
        <v>Establish internal controls, policies, and procedures (10762)</v>
      </c>
      <c r="C859" t="str">
        <f t="shared" si="68"/>
        <v>8.8.1</v>
      </c>
      <c r="D859" t="str">
        <f t="shared" si="66"/>
        <v>Establish internal controls, policies, and procedures</v>
      </c>
      <c r="E859" t="str">
        <f t="shared" si="67"/>
        <v>10762</v>
      </c>
      <c r="F859">
        <f t="shared" si="69"/>
        <v>3</v>
      </c>
      <c r="G859"/>
      <c r="H859"/>
    </row>
    <row r="860" spans="1:8" hidden="1">
      <c r="A860" t="s">
        <v>845</v>
      </c>
      <c r="B860" t="str">
        <f t="shared" si="65"/>
        <v>Establish board of directors and audit committee (10914)</v>
      </c>
      <c r="C860" t="str">
        <f t="shared" si="68"/>
        <v>8.8.1.1</v>
      </c>
      <c r="D860" t="str">
        <f t="shared" si="66"/>
        <v>Establish board of directors and audit committee</v>
      </c>
      <c r="E860" t="str">
        <f t="shared" si="67"/>
        <v>10914</v>
      </c>
      <c r="F860">
        <f t="shared" si="69"/>
        <v>4</v>
      </c>
      <c r="G860"/>
      <c r="H860"/>
    </row>
    <row r="861" spans="1:8" hidden="1">
      <c r="A861" t="s">
        <v>846</v>
      </c>
      <c r="B861" t="str">
        <f t="shared" si="65"/>
        <v>Define and communicate code of ethics (10915)</v>
      </c>
      <c r="C861" t="str">
        <f t="shared" si="68"/>
        <v>8.8.1.2</v>
      </c>
      <c r="D861" t="str">
        <f t="shared" si="66"/>
        <v>Define and communicate code of ethics</v>
      </c>
      <c r="E861" t="str">
        <f t="shared" si="67"/>
        <v>10915</v>
      </c>
      <c r="F861">
        <f t="shared" si="69"/>
        <v>4</v>
      </c>
      <c r="G861"/>
      <c r="H861"/>
    </row>
    <row r="862" spans="1:8" hidden="1">
      <c r="A862" t="s">
        <v>847</v>
      </c>
      <c r="B862" t="str">
        <f t="shared" si="65"/>
        <v>Assign roles and responsibility for internal controls (10916)</v>
      </c>
      <c r="C862" t="str">
        <f t="shared" si="68"/>
        <v>8.8.1.3</v>
      </c>
      <c r="D862" t="str">
        <f t="shared" si="66"/>
        <v>Assign roles and responsibility for internal controls</v>
      </c>
      <c r="E862" t="str">
        <f t="shared" si="67"/>
        <v>10916</v>
      </c>
      <c r="F862">
        <f t="shared" si="69"/>
        <v>4</v>
      </c>
      <c r="G862"/>
      <c r="H862"/>
    </row>
    <row r="863" spans="1:8" hidden="1">
      <c r="A863" t="s">
        <v>848</v>
      </c>
      <c r="B863" t="str">
        <f t="shared" si="65"/>
        <v>Define business process objectives and risks (11250)</v>
      </c>
      <c r="C863" t="str">
        <f t="shared" si="68"/>
        <v>8.8.1.4</v>
      </c>
      <c r="D863" t="str">
        <f t="shared" si="66"/>
        <v>Define business process objectives and risks</v>
      </c>
      <c r="E863" t="str">
        <f t="shared" si="67"/>
        <v>11250</v>
      </c>
      <c r="F863">
        <f t="shared" si="69"/>
        <v>4</v>
      </c>
      <c r="G863"/>
      <c r="H863"/>
    </row>
    <row r="864" spans="1:8" hidden="1">
      <c r="A864" t="s">
        <v>849</v>
      </c>
      <c r="B864" t="str">
        <f t="shared" si="65"/>
        <v>Define entity/unit risk tolerances (11251)</v>
      </c>
      <c r="C864" t="str">
        <f t="shared" si="68"/>
        <v>8.8.1.5</v>
      </c>
      <c r="D864" t="str">
        <f t="shared" si="66"/>
        <v>Define entity/unit risk tolerances</v>
      </c>
      <c r="E864" t="str">
        <f t="shared" si="67"/>
        <v>11251</v>
      </c>
      <c r="F864">
        <f t="shared" si="69"/>
        <v>4</v>
      </c>
      <c r="G864"/>
      <c r="H864"/>
    </row>
    <row r="865" spans="1:8" hidden="1">
      <c r="A865" t="s">
        <v>850</v>
      </c>
      <c r="B865" t="str">
        <f t="shared" si="65"/>
        <v>Operate controls and monitor compliance with internal controls policies and procedures (10763)</v>
      </c>
      <c r="C865" t="str">
        <f t="shared" si="68"/>
        <v>8.8.2</v>
      </c>
      <c r="D865" t="str">
        <f t="shared" si="66"/>
        <v>Operate controls and monitor compliance with internal controls policies and procedures</v>
      </c>
      <c r="E865" t="str">
        <f t="shared" si="67"/>
        <v>10763</v>
      </c>
      <c r="F865">
        <f t="shared" si="69"/>
        <v>3</v>
      </c>
      <c r="G865"/>
      <c r="H865"/>
    </row>
    <row r="866" spans="1:8" hidden="1">
      <c r="A866" t="s">
        <v>851</v>
      </c>
      <c r="B866" t="str">
        <f t="shared" si="65"/>
        <v>Design and implement control activities (10917)</v>
      </c>
      <c r="C866" t="str">
        <f t="shared" si="68"/>
        <v>8.8.2.1</v>
      </c>
      <c r="D866" t="str">
        <f t="shared" si="66"/>
        <v>Design and implement control activities</v>
      </c>
      <c r="E866" t="str">
        <f t="shared" si="67"/>
        <v>10917</v>
      </c>
      <c r="F866">
        <f t="shared" si="69"/>
        <v>4</v>
      </c>
      <c r="G866"/>
      <c r="H866"/>
    </row>
    <row r="867" spans="1:8" hidden="1">
      <c r="A867" t="s">
        <v>852</v>
      </c>
      <c r="B867" t="str">
        <f t="shared" si="65"/>
        <v>Monitor control effectiveness (10918)</v>
      </c>
      <c r="C867" t="str">
        <f t="shared" si="68"/>
        <v>8.8.2.2</v>
      </c>
      <c r="D867" t="str">
        <f t="shared" si="66"/>
        <v>Monitor control effectiveness</v>
      </c>
      <c r="E867" t="str">
        <f t="shared" si="67"/>
        <v>10918</v>
      </c>
      <c r="F867">
        <f t="shared" si="69"/>
        <v>4</v>
      </c>
      <c r="G867"/>
      <c r="H867"/>
    </row>
    <row r="868" spans="1:8" hidden="1">
      <c r="A868" t="s">
        <v>853</v>
      </c>
      <c r="B868" t="str">
        <f t="shared" si="65"/>
        <v>Remediate control deficiencies (10919)</v>
      </c>
      <c r="C868" t="str">
        <f t="shared" si="68"/>
        <v>8.8.2.3</v>
      </c>
      <c r="D868" t="str">
        <f t="shared" si="66"/>
        <v>Remediate control deficiencies</v>
      </c>
      <c r="E868" t="str">
        <f t="shared" si="67"/>
        <v>10919</v>
      </c>
      <c r="F868">
        <f t="shared" si="69"/>
        <v>4</v>
      </c>
      <c r="G868"/>
      <c r="H868"/>
    </row>
    <row r="869" spans="1:8" hidden="1">
      <c r="A869" t="s">
        <v>854</v>
      </c>
      <c r="B869" t="str">
        <f t="shared" si="65"/>
        <v>Create compliance function (10920)</v>
      </c>
      <c r="C869" t="str">
        <f t="shared" si="68"/>
        <v>8.8.2.4</v>
      </c>
      <c r="D869" t="str">
        <f t="shared" si="66"/>
        <v>Create compliance function</v>
      </c>
      <c r="E869" t="str">
        <f t="shared" si="67"/>
        <v>10920</v>
      </c>
      <c r="F869">
        <f t="shared" si="69"/>
        <v>4</v>
      </c>
      <c r="G869"/>
      <c r="H869"/>
    </row>
    <row r="870" spans="1:8" hidden="1">
      <c r="A870" t="s">
        <v>855</v>
      </c>
      <c r="B870" t="str">
        <f t="shared" si="65"/>
        <v>Operate compliance function (10921)</v>
      </c>
      <c r="C870" t="str">
        <f t="shared" si="68"/>
        <v>8.8.2.5</v>
      </c>
      <c r="D870" t="str">
        <f t="shared" si="66"/>
        <v>Operate compliance function</v>
      </c>
      <c r="E870" t="str">
        <f t="shared" si="67"/>
        <v>10921</v>
      </c>
      <c r="F870">
        <f t="shared" si="69"/>
        <v>4</v>
      </c>
      <c r="G870"/>
      <c r="H870"/>
    </row>
    <row r="871" spans="1:8" hidden="1">
      <c r="A871" t="s">
        <v>856</v>
      </c>
      <c r="B871" t="str">
        <f t="shared" si="65"/>
        <v>Implement and maintain controls- related enabling technologies and tools (10922)</v>
      </c>
      <c r="C871" t="str">
        <f t="shared" si="68"/>
        <v>8.8.2.6</v>
      </c>
      <c r="D871" t="str">
        <f t="shared" si="66"/>
        <v>Implement and maintain controls- related enabling technologies and tools</v>
      </c>
      <c r="E871" t="str">
        <f t="shared" si="67"/>
        <v>10922</v>
      </c>
      <c r="F871">
        <f t="shared" si="69"/>
        <v>4</v>
      </c>
      <c r="G871"/>
      <c r="H871"/>
    </row>
    <row r="872" spans="1:8" hidden="1">
      <c r="A872" t="s">
        <v>857</v>
      </c>
      <c r="B872" t="str">
        <f t="shared" si="65"/>
        <v>Report on internal controls compliance (10764)</v>
      </c>
      <c r="C872" t="str">
        <f t="shared" si="68"/>
        <v>8.8.3</v>
      </c>
      <c r="D872" t="str">
        <f t="shared" si="66"/>
        <v>Report on internal controls compliance</v>
      </c>
      <c r="E872" t="str">
        <f t="shared" si="67"/>
        <v>10764</v>
      </c>
      <c r="F872">
        <f t="shared" si="69"/>
        <v>3</v>
      </c>
      <c r="G872"/>
      <c r="H872"/>
    </row>
    <row r="873" spans="1:8" hidden="1">
      <c r="A873" t="s">
        <v>858</v>
      </c>
      <c r="B873" t="str">
        <f t="shared" si="65"/>
        <v>Report to external auditors (10923)</v>
      </c>
      <c r="C873" t="str">
        <f t="shared" si="68"/>
        <v>8.8.3.1</v>
      </c>
      <c r="D873" t="str">
        <f t="shared" si="66"/>
        <v>Report to external auditors</v>
      </c>
      <c r="E873" t="str">
        <f t="shared" si="67"/>
        <v>10923</v>
      </c>
      <c r="F873">
        <f t="shared" si="69"/>
        <v>4</v>
      </c>
      <c r="G873"/>
      <c r="H873"/>
    </row>
    <row r="874" spans="1:8" hidden="1">
      <c r="A874" t="s">
        <v>859</v>
      </c>
      <c r="B874" t="str">
        <f t="shared" ref="B874:B937" si="70">RIGHT(A874,LEN(A874)-FIND(" ",A874))</f>
        <v>Report to regulators, share-/debt- holders, securities exchanges, etc.  (10924)</v>
      </c>
      <c r="C874" t="str">
        <f t="shared" si="68"/>
        <v>8.8.3.2</v>
      </c>
      <c r="D874" t="str">
        <f t="shared" si="66"/>
        <v xml:space="preserve">Report to regulators, share-/debt- holders, securities exchanges, etc. </v>
      </c>
      <c r="E874" t="str">
        <f t="shared" si="67"/>
        <v>10924</v>
      </c>
      <c r="F874">
        <f t="shared" si="69"/>
        <v>4</v>
      </c>
      <c r="G874"/>
      <c r="H874"/>
    </row>
    <row r="875" spans="1:8" hidden="1">
      <c r="A875" t="s">
        <v>1219</v>
      </c>
      <c r="B875" t="str">
        <f t="shared" si="70"/>
        <v>Report to third parties e.g., business partners (10925)</v>
      </c>
      <c r="C875" t="str">
        <f t="shared" si="68"/>
        <v>8.8.3.3</v>
      </c>
      <c r="D875" t="str">
        <f t="shared" si="66"/>
        <v>Report to third parties e.g., business partners</v>
      </c>
      <c r="E875" t="str">
        <f t="shared" si="67"/>
        <v>10925</v>
      </c>
      <c r="F875">
        <f t="shared" si="69"/>
        <v>4</v>
      </c>
      <c r="G875"/>
      <c r="H875"/>
    </row>
    <row r="876" spans="1:8" hidden="1">
      <c r="A876" t="s">
        <v>860</v>
      </c>
      <c r="B876" t="str">
        <f t="shared" si="70"/>
        <v>Report to internal management  (10926)</v>
      </c>
      <c r="C876" t="str">
        <f t="shared" si="68"/>
        <v>8.8.3.4</v>
      </c>
      <c r="D876" t="str">
        <f t="shared" si="66"/>
        <v xml:space="preserve">Report to internal management </v>
      </c>
      <c r="E876" t="str">
        <f t="shared" si="67"/>
        <v>10926</v>
      </c>
      <c r="F876">
        <f t="shared" si="69"/>
        <v>4</v>
      </c>
      <c r="G876"/>
      <c r="H876"/>
    </row>
    <row r="877" spans="1:8">
      <c r="A877" t="s">
        <v>861</v>
      </c>
      <c r="B877" t="str">
        <f t="shared" si="70"/>
        <v>Manage taxes (10736)</v>
      </c>
      <c r="C877" t="str">
        <f t="shared" si="68"/>
        <v>8.9</v>
      </c>
      <c r="D877" t="str">
        <f t="shared" si="66"/>
        <v>Manage taxes</v>
      </c>
      <c r="E877" t="str">
        <f t="shared" si="67"/>
        <v>10736</v>
      </c>
      <c r="F877">
        <f t="shared" si="69"/>
        <v>2</v>
      </c>
    </row>
    <row r="878" spans="1:8" hidden="1">
      <c r="A878" t="s">
        <v>862</v>
      </c>
      <c r="B878" t="str">
        <f t="shared" si="70"/>
        <v>Develop tax strategy and plan (10765)</v>
      </c>
      <c r="C878" t="str">
        <f t="shared" si="68"/>
        <v>8.9.1</v>
      </c>
      <c r="D878" t="str">
        <f t="shared" si="66"/>
        <v>Develop tax strategy and plan</v>
      </c>
      <c r="E878" t="str">
        <f t="shared" si="67"/>
        <v>10765</v>
      </c>
      <c r="F878">
        <f t="shared" si="69"/>
        <v>3</v>
      </c>
      <c r="G878"/>
      <c r="H878"/>
    </row>
    <row r="879" spans="1:8" hidden="1">
      <c r="A879" t="s">
        <v>863</v>
      </c>
      <c r="B879" t="str">
        <f t="shared" si="70"/>
        <v>Develop foreign, national, state, and local tax strategy (10927)</v>
      </c>
      <c r="C879" t="str">
        <f t="shared" si="68"/>
        <v>8.9.1.1</v>
      </c>
      <c r="D879" t="str">
        <f t="shared" si="66"/>
        <v>Develop foreign, national, state, and local tax strategy</v>
      </c>
      <c r="E879" t="str">
        <f t="shared" si="67"/>
        <v>10927</v>
      </c>
      <c r="F879">
        <f t="shared" si="69"/>
        <v>4</v>
      </c>
      <c r="G879"/>
      <c r="H879"/>
    </row>
    <row r="880" spans="1:8" hidden="1">
      <c r="A880" t="s">
        <v>864</v>
      </c>
      <c r="B880" t="str">
        <f t="shared" si="70"/>
        <v>Consolidate and optimize total tax plan (10928)</v>
      </c>
      <c r="C880" t="str">
        <f t="shared" si="68"/>
        <v>8.9.1.2</v>
      </c>
      <c r="D880" t="str">
        <f t="shared" si="66"/>
        <v>Consolidate and optimize total tax plan</v>
      </c>
      <c r="E880" t="str">
        <f t="shared" si="67"/>
        <v>10928</v>
      </c>
      <c r="F880">
        <f t="shared" si="69"/>
        <v>4</v>
      </c>
      <c r="G880"/>
      <c r="H880"/>
    </row>
    <row r="881" spans="1:8" hidden="1">
      <c r="A881" t="s">
        <v>865</v>
      </c>
      <c r="B881" t="str">
        <f t="shared" si="70"/>
        <v>Maintain tax master data (10929)</v>
      </c>
      <c r="C881" t="str">
        <f t="shared" si="68"/>
        <v>8.9.1.3</v>
      </c>
      <c r="D881" t="str">
        <f t="shared" si="66"/>
        <v>Maintain tax master data</v>
      </c>
      <c r="E881" t="str">
        <f t="shared" si="67"/>
        <v>10929</v>
      </c>
      <c r="F881">
        <f t="shared" si="69"/>
        <v>4</v>
      </c>
      <c r="G881"/>
      <c r="H881"/>
    </row>
    <row r="882" spans="1:8" hidden="1">
      <c r="A882" t="s">
        <v>866</v>
      </c>
      <c r="B882" t="str">
        <f t="shared" si="70"/>
        <v>Process taxes (10766)</v>
      </c>
      <c r="C882" t="str">
        <f t="shared" si="68"/>
        <v>8.9.2</v>
      </c>
      <c r="D882" t="str">
        <f t="shared" si="66"/>
        <v>Process taxes</v>
      </c>
      <c r="E882" t="str">
        <f t="shared" si="67"/>
        <v>10766</v>
      </c>
      <c r="F882">
        <f t="shared" si="69"/>
        <v>3</v>
      </c>
      <c r="G882"/>
      <c r="H882"/>
    </row>
    <row r="883" spans="1:8" hidden="1">
      <c r="A883" t="s">
        <v>867</v>
      </c>
      <c r="B883" t="str">
        <f t="shared" si="70"/>
        <v>Perform tax planning/strategy (10930)</v>
      </c>
      <c r="C883" t="str">
        <f t="shared" si="68"/>
        <v>8.9.2.1</v>
      </c>
      <c r="D883" t="str">
        <f t="shared" si="66"/>
        <v>Perform tax planning/strategy</v>
      </c>
      <c r="E883" t="str">
        <f t="shared" si="67"/>
        <v>10930</v>
      </c>
      <c r="F883">
        <f t="shared" si="69"/>
        <v>4</v>
      </c>
      <c r="G883"/>
      <c r="H883"/>
    </row>
    <row r="884" spans="1:8" hidden="1">
      <c r="A884" t="s">
        <v>868</v>
      </c>
      <c r="B884" t="str">
        <f t="shared" si="70"/>
        <v>Prepare returns (10931)</v>
      </c>
      <c r="C884" t="str">
        <f t="shared" si="68"/>
        <v>8.9.2.2</v>
      </c>
      <c r="D884" t="str">
        <f t="shared" si="66"/>
        <v>Prepare returns</v>
      </c>
      <c r="E884" t="str">
        <f t="shared" si="67"/>
        <v>10931</v>
      </c>
      <c r="F884">
        <f t="shared" si="69"/>
        <v>4</v>
      </c>
      <c r="G884"/>
      <c r="H884"/>
    </row>
    <row r="885" spans="1:8" hidden="1">
      <c r="A885" t="s">
        <v>869</v>
      </c>
      <c r="B885" t="str">
        <f t="shared" si="70"/>
        <v>Prepare foreign taxes (10932)</v>
      </c>
      <c r="C885" t="str">
        <f t="shared" si="68"/>
        <v>8.9.2.3</v>
      </c>
      <c r="D885" t="str">
        <f t="shared" si="66"/>
        <v>Prepare foreign taxes</v>
      </c>
      <c r="E885" t="str">
        <f t="shared" si="67"/>
        <v>10932</v>
      </c>
      <c r="F885">
        <f t="shared" si="69"/>
        <v>4</v>
      </c>
      <c r="G885"/>
      <c r="H885"/>
    </row>
    <row r="886" spans="1:8" hidden="1">
      <c r="A886" t="s">
        <v>870</v>
      </c>
      <c r="B886" t="str">
        <f t="shared" si="70"/>
        <v>Calculate deferred taxes (10933)</v>
      </c>
      <c r="C886" t="str">
        <f t="shared" si="68"/>
        <v>8.9.2.4</v>
      </c>
      <c r="D886" t="str">
        <f t="shared" si="66"/>
        <v>Calculate deferred taxes</v>
      </c>
      <c r="E886" t="str">
        <f t="shared" si="67"/>
        <v>10933</v>
      </c>
      <c r="F886">
        <f t="shared" si="69"/>
        <v>4</v>
      </c>
      <c r="G886"/>
      <c r="H886"/>
    </row>
    <row r="887" spans="1:8" hidden="1">
      <c r="A887" t="s">
        <v>871</v>
      </c>
      <c r="B887" t="str">
        <f t="shared" si="70"/>
        <v>Account for taxes (10934)</v>
      </c>
      <c r="C887" t="str">
        <f t="shared" si="68"/>
        <v>8.9.2.5</v>
      </c>
      <c r="D887" t="str">
        <f t="shared" si="66"/>
        <v>Account for taxes</v>
      </c>
      <c r="E887" t="str">
        <f t="shared" si="67"/>
        <v>10934</v>
      </c>
      <c r="F887">
        <f t="shared" si="69"/>
        <v>4</v>
      </c>
      <c r="G887"/>
      <c r="H887"/>
    </row>
    <row r="888" spans="1:8" hidden="1">
      <c r="A888" t="s">
        <v>872</v>
      </c>
      <c r="B888" t="str">
        <f t="shared" si="70"/>
        <v>Monitor tax compliance (10935)</v>
      </c>
      <c r="C888" t="str">
        <f t="shared" si="68"/>
        <v>8.9.2.6</v>
      </c>
      <c r="D888" t="str">
        <f t="shared" si="66"/>
        <v>Monitor tax compliance</v>
      </c>
      <c r="E888" t="str">
        <f t="shared" si="67"/>
        <v>10935</v>
      </c>
      <c r="F888">
        <f t="shared" si="69"/>
        <v>4</v>
      </c>
      <c r="G888"/>
      <c r="H888"/>
    </row>
    <row r="889" spans="1:8" hidden="1">
      <c r="A889" t="s">
        <v>873</v>
      </c>
      <c r="B889" t="str">
        <f t="shared" si="70"/>
        <v>Address tax inquiries (10936)</v>
      </c>
      <c r="C889" t="str">
        <f t="shared" si="68"/>
        <v>8.9.2.7</v>
      </c>
      <c r="D889" t="str">
        <f t="shared" si="66"/>
        <v>Address tax inquiries</v>
      </c>
      <c r="E889" t="str">
        <f t="shared" si="67"/>
        <v>10936</v>
      </c>
      <c r="F889">
        <f t="shared" si="69"/>
        <v>4</v>
      </c>
      <c r="G889"/>
      <c r="H889"/>
    </row>
    <row r="890" spans="1:8">
      <c r="A890" t="s">
        <v>874</v>
      </c>
      <c r="B890" t="str">
        <f t="shared" si="70"/>
        <v>Manage international funds/consolidation (10737)</v>
      </c>
      <c r="C890" t="str">
        <f t="shared" si="68"/>
        <v>8.10</v>
      </c>
      <c r="D890" t="str">
        <f t="shared" si="66"/>
        <v>Manage international funds/consolidation</v>
      </c>
      <c r="E890" t="str">
        <f t="shared" si="67"/>
        <v>10737</v>
      </c>
      <c r="F890">
        <f t="shared" si="69"/>
        <v>2</v>
      </c>
    </row>
    <row r="891" spans="1:8" hidden="1">
      <c r="A891" t="s">
        <v>875</v>
      </c>
      <c r="B891" t="str">
        <f t="shared" si="70"/>
        <v>Monitor international rates (10767)</v>
      </c>
      <c r="C891" t="str">
        <f t="shared" si="68"/>
        <v>8.10.1</v>
      </c>
      <c r="D891" t="str">
        <f t="shared" si="66"/>
        <v>Monitor international rates</v>
      </c>
      <c r="E891" t="str">
        <f t="shared" si="67"/>
        <v>10767</v>
      </c>
      <c r="F891">
        <f t="shared" si="69"/>
        <v>3</v>
      </c>
      <c r="G891"/>
      <c r="H891"/>
    </row>
    <row r="892" spans="1:8" hidden="1">
      <c r="A892" t="s">
        <v>876</v>
      </c>
      <c r="B892" t="str">
        <f t="shared" si="70"/>
        <v>Manage transactions (10768)</v>
      </c>
      <c r="C892" t="str">
        <f t="shared" si="68"/>
        <v>8.10.2</v>
      </c>
      <c r="D892" t="str">
        <f t="shared" ref="D892:D953" si="71">LEFT(B892,FIND("(",B892)-2)</f>
        <v>Manage transactions</v>
      </c>
      <c r="E892" t="str">
        <f t="shared" ref="E892:E953" si="72">MID(B892,FIND("(",B892)+1,5)</f>
        <v>10768</v>
      </c>
      <c r="F892">
        <f t="shared" si="69"/>
        <v>3</v>
      </c>
      <c r="G892"/>
      <c r="H892"/>
    </row>
    <row r="893" spans="1:8" hidden="1">
      <c r="A893" t="s">
        <v>877</v>
      </c>
      <c r="B893" t="str">
        <f t="shared" si="70"/>
        <v>Monitor currency exposure/hedge currency  (10769)</v>
      </c>
      <c r="C893" t="str">
        <f t="shared" si="68"/>
        <v>8.10.3</v>
      </c>
      <c r="D893" t="str">
        <f t="shared" si="71"/>
        <v xml:space="preserve">Monitor currency exposure/hedge currency </v>
      </c>
      <c r="E893" t="str">
        <f t="shared" si="72"/>
        <v>10769</v>
      </c>
      <c r="F893">
        <f t="shared" si="69"/>
        <v>3</v>
      </c>
      <c r="G893"/>
      <c r="H893"/>
    </row>
    <row r="894" spans="1:8" hidden="1">
      <c r="A894" t="s">
        <v>878</v>
      </c>
      <c r="B894" t="str">
        <f t="shared" si="70"/>
        <v>Report results (10770)</v>
      </c>
      <c r="C894" t="str">
        <f t="shared" si="68"/>
        <v>8.10.4</v>
      </c>
      <c r="D894" t="str">
        <f t="shared" si="71"/>
        <v>Report results</v>
      </c>
      <c r="E894" t="str">
        <f t="shared" si="72"/>
        <v>10770</v>
      </c>
      <c r="F894">
        <f t="shared" si="69"/>
        <v>3</v>
      </c>
      <c r="G894"/>
      <c r="H894"/>
    </row>
    <row r="895" spans="1:8">
      <c r="A895" t="s">
        <v>879</v>
      </c>
      <c r="B895" t="str">
        <f t="shared" si="70"/>
        <v>Perform global trade services (17059)</v>
      </c>
      <c r="C895" t="str">
        <f t="shared" si="68"/>
        <v>8.11</v>
      </c>
      <c r="D895" t="str">
        <f t="shared" si="71"/>
        <v>Perform global trade services</v>
      </c>
      <c r="E895" t="str">
        <f t="shared" si="72"/>
        <v>17059</v>
      </c>
      <c r="F895">
        <f t="shared" si="69"/>
        <v>2</v>
      </c>
    </row>
    <row r="896" spans="1:8" hidden="1">
      <c r="A896" t="s">
        <v>880</v>
      </c>
      <c r="B896" t="str">
        <f t="shared" si="70"/>
        <v>Screen sanctioned party list (14090)</v>
      </c>
      <c r="C896" t="str">
        <f t="shared" si="68"/>
        <v>8.11.1</v>
      </c>
      <c r="D896" t="str">
        <f t="shared" si="71"/>
        <v>Screen sanctioned party list</v>
      </c>
      <c r="E896" t="str">
        <f t="shared" si="72"/>
        <v>14090</v>
      </c>
      <c r="F896">
        <f t="shared" si="69"/>
        <v>3</v>
      </c>
      <c r="G896"/>
      <c r="H896"/>
    </row>
    <row r="897" spans="1:8" hidden="1">
      <c r="A897" t="s">
        <v>881</v>
      </c>
      <c r="B897" t="str">
        <f t="shared" si="70"/>
        <v>Control exports and imports (14091)</v>
      </c>
      <c r="C897" t="str">
        <f t="shared" si="68"/>
        <v>8.11.2</v>
      </c>
      <c r="D897" t="str">
        <f t="shared" si="71"/>
        <v>Control exports and imports</v>
      </c>
      <c r="E897" t="str">
        <f t="shared" si="72"/>
        <v>14091</v>
      </c>
      <c r="F897">
        <f t="shared" si="69"/>
        <v>3</v>
      </c>
      <c r="G897"/>
      <c r="H897"/>
    </row>
    <row r="898" spans="1:8" hidden="1">
      <c r="A898" t="s">
        <v>882</v>
      </c>
      <c r="B898" t="str">
        <f t="shared" si="70"/>
        <v>Classify products (14092)</v>
      </c>
      <c r="C898" t="str">
        <f t="shared" si="68"/>
        <v>8.11.3</v>
      </c>
      <c r="D898" t="str">
        <f t="shared" si="71"/>
        <v>Classify products</v>
      </c>
      <c r="E898" t="str">
        <f t="shared" si="72"/>
        <v>14092</v>
      </c>
      <c r="F898">
        <f t="shared" si="69"/>
        <v>3</v>
      </c>
      <c r="G898"/>
      <c r="H898"/>
    </row>
    <row r="899" spans="1:8" hidden="1">
      <c r="A899" t="s">
        <v>883</v>
      </c>
      <c r="B899" t="str">
        <f t="shared" si="70"/>
        <v>Calculate duty (14093)</v>
      </c>
      <c r="C899" t="str">
        <f t="shared" ref="C899:C962" si="73">LEFT(A899,FIND(" ",A899)-1)</f>
        <v>8.11.4</v>
      </c>
      <c r="D899" t="str">
        <f t="shared" si="71"/>
        <v>Calculate duty</v>
      </c>
      <c r="E899" t="str">
        <f t="shared" si="72"/>
        <v>14093</v>
      </c>
      <c r="F899">
        <f t="shared" ref="F899:F938" si="74">INT((LEN(C899)+1)/2)</f>
        <v>3</v>
      </c>
      <c r="G899"/>
      <c r="H899"/>
    </row>
    <row r="900" spans="1:8" hidden="1">
      <c r="A900" t="s">
        <v>884</v>
      </c>
      <c r="B900" t="str">
        <f t="shared" si="70"/>
        <v>Communicate with customs (14094)</v>
      </c>
      <c r="C900" t="str">
        <f t="shared" si="73"/>
        <v>8.11.5</v>
      </c>
      <c r="D900" t="str">
        <f t="shared" si="71"/>
        <v>Communicate with customs</v>
      </c>
      <c r="E900" t="str">
        <f t="shared" si="72"/>
        <v>14094</v>
      </c>
      <c r="F900">
        <f t="shared" si="74"/>
        <v>3</v>
      </c>
      <c r="G900"/>
      <c r="H900"/>
    </row>
    <row r="901" spans="1:8" hidden="1">
      <c r="A901" t="s">
        <v>885</v>
      </c>
      <c r="B901" t="str">
        <f t="shared" si="70"/>
        <v>Document trade (14095)</v>
      </c>
      <c r="C901" t="str">
        <f t="shared" si="73"/>
        <v>8.11.6</v>
      </c>
      <c r="D901" t="str">
        <f t="shared" si="71"/>
        <v>Document trade</v>
      </c>
      <c r="E901" t="str">
        <f t="shared" si="72"/>
        <v>14095</v>
      </c>
      <c r="F901">
        <f t="shared" si="74"/>
        <v>3</v>
      </c>
      <c r="G901"/>
      <c r="H901"/>
    </row>
    <row r="902" spans="1:8" hidden="1">
      <c r="A902" t="s">
        <v>886</v>
      </c>
      <c r="B902" t="str">
        <f t="shared" si="70"/>
        <v>Process trade preferences (14096)</v>
      </c>
      <c r="C902" t="str">
        <f t="shared" si="73"/>
        <v>8.11.7</v>
      </c>
      <c r="D902" t="str">
        <f t="shared" si="71"/>
        <v>Process trade preferences</v>
      </c>
      <c r="E902" t="str">
        <f t="shared" si="72"/>
        <v>14096</v>
      </c>
      <c r="F902">
        <f t="shared" si="74"/>
        <v>3</v>
      </c>
      <c r="G902"/>
      <c r="H902"/>
    </row>
    <row r="903" spans="1:8" hidden="1">
      <c r="A903" t="s">
        <v>887</v>
      </c>
      <c r="B903" t="str">
        <f t="shared" si="70"/>
        <v>Handle restitution (14097)</v>
      </c>
      <c r="C903" t="str">
        <f t="shared" si="73"/>
        <v>8.11.8</v>
      </c>
      <c r="D903" t="str">
        <f t="shared" si="71"/>
        <v>Handle restitution</v>
      </c>
      <c r="E903" t="str">
        <f t="shared" si="72"/>
        <v>14097</v>
      </c>
      <c r="F903">
        <f t="shared" si="74"/>
        <v>3</v>
      </c>
      <c r="G903"/>
      <c r="H903"/>
    </row>
    <row r="904" spans="1:8" hidden="1">
      <c r="A904" t="s">
        <v>888</v>
      </c>
      <c r="B904" t="str">
        <f t="shared" si="70"/>
        <v>Prepare letter of credit (14098)</v>
      </c>
      <c r="C904" t="str">
        <f t="shared" si="73"/>
        <v>8.11.9</v>
      </c>
      <c r="D904" t="str">
        <f t="shared" si="71"/>
        <v>Prepare letter of credit</v>
      </c>
      <c r="E904" t="str">
        <f t="shared" si="72"/>
        <v>14098</v>
      </c>
      <c r="F904">
        <f t="shared" si="74"/>
        <v>3</v>
      </c>
      <c r="G904"/>
      <c r="H904"/>
    </row>
    <row r="905" spans="1:8">
      <c r="A905" t="s">
        <v>1199</v>
      </c>
      <c r="B905" t="str">
        <f t="shared" si="70"/>
        <v>Acquire, Construct, and Manage Assets (10010)</v>
      </c>
      <c r="C905" t="str">
        <f t="shared" si="73"/>
        <v>9</v>
      </c>
      <c r="D905" t="str">
        <f t="shared" si="71"/>
        <v>Acquire, Construct, and Manage Assets</v>
      </c>
      <c r="E905" t="str">
        <f t="shared" si="72"/>
        <v>10010</v>
      </c>
      <c r="F905">
        <f t="shared" si="74"/>
        <v>1</v>
      </c>
      <c r="H905" s="3" t="s">
        <v>1209</v>
      </c>
    </row>
    <row r="906" spans="1:8">
      <c r="A906" t="s">
        <v>889</v>
      </c>
      <c r="B906" t="str">
        <f t="shared" si="70"/>
        <v>Design and construct/acquire nonproductive assets  (10937)</v>
      </c>
      <c r="C906" t="str">
        <f t="shared" si="73"/>
        <v>9.1</v>
      </c>
      <c r="D906" t="str">
        <f t="shared" si="71"/>
        <v xml:space="preserve">Design and construct/acquire nonproductive assets </v>
      </c>
      <c r="E906" t="str">
        <f t="shared" si="72"/>
        <v>10937</v>
      </c>
      <c r="F906">
        <f t="shared" si="74"/>
        <v>2</v>
      </c>
    </row>
    <row r="907" spans="1:8" hidden="1">
      <c r="A907" t="s">
        <v>890</v>
      </c>
      <c r="B907" t="str">
        <f t="shared" si="70"/>
        <v>Develop property strategy and long-term vision (10941)</v>
      </c>
      <c r="C907" t="str">
        <f t="shared" si="73"/>
        <v>9.1.1</v>
      </c>
      <c r="D907" t="str">
        <f t="shared" si="71"/>
        <v>Develop property strategy and long-term vision</v>
      </c>
      <c r="E907" t="str">
        <f t="shared" si="72"/>
        <v>10941</v>
      </c>
      <c r="F907">
        <f t="shared" si="74"/>
        <v>3</v>
      </c>
      <c r="G907"/>
      <c r="H907"/>
    </row>
    <row r="908" spans="1:8" hidden="1">
      <c r="A908" t="s">
        <v>891</v>
      </c>
      <c r="B908" t="str">
        <f t="shared" si="70"/>
        <v>Confirm alignment of property requirements with business strategy (10955)</v>
      </c>
      <c r="C908" t="str">
        <f t="shared" si="73"/>
        <v>9.1.1.1</v>
      </c>
      <c r="D908" t="str">
        <f t="shared" si="71"/>
        <v>Confirm alignment of property requirements with business strategy</v>
      </c>
      <c r="E908" t="str">
        <f t="shared" si="72"/>
        <v>10955</v>
      </c>
      <c r="F908">
        <f t="shared" si="74"/>
        <v>4</v>
      </c>
      <c r="G908"/>
      <c r="H908"/>
    </row>
    <row r="909" spans="1:8" hidden="1">
      <c r="A909" t="s">
        <v>892</v>
      </c>
      <c r="B909" t="str">
        <f t="shared" si="70"/>
        <v>Assess the external environment (10956)</v>
      </c>
      <c r="C909" t="str">
        <f t="shared" si="73"/>
        <v>9.1.1.2</v>
      </c>
      <c r="D909" t="str">
        <f t="shared" si="71"/>
        <v>Assess the external environment</v>
      </c>
      <c r="E909" t="str">
        <f t="shared" si="72"/>
        <v>10956</v>
      </c>
      <c r="F909">
        <f t="shared" si="74"/>
        <v>4</v>
      </c>
      <c r="G909"/>
      <c r="H909"/>
    </row>
    <row r="910" spans="1:8" hidden="1">
      <c r="A910" t="s">
        <v>893</v>
      </c>
      <c r="B910" t="str">
        <f t="shared" si="70"/>
        <v>Make build-or-buy decision (10957)</v>
      </c>
      <c r="C910" t="str">
        <f t="shared" si="73"/>
        <v>9.1.1.3</v>
      </c>
      <c r="D910" t="str">
        <f t="shared" si="71"/>
        <v>Make build-or-buy decision</v>
      </c>
      <c r="E910" t="str">
        <f t="shared" si="72"/>
        <v>10957</v>
      </c>
      <c r="F910">
        <f t="shared" si="74"/>
        <v>4</v>
      </c>
      <c r="G910"/>
      <c r="H910"/>
    </row>
    <row r="911" spans="1:8" hidden="1">
      <c r="A911" t="s">
        <v>894</v>
      </c>
      <c r="B911" t="str">
        <f t="shared" si="70"/>
        <v>Develop, construct, and modify sites (10942)</v>
      </c>
      <c r="C911" t="str">
        <f t="shared" si="73"/>
        <v>9.1.2</v>
      </c>
      <c r="D911" t="str">
        <f t="shared" si="71"/>
        <v>Develop, construct, and modify sites</v>
      </c>
      <c r="E911" t="str">
        <f t="shared" si="72"/>
        <v>10942</v>
      </c>
      <c r="F911">
        <f t="shared" si="74"/>
        <v>3</v>
      </c>
      <c r="G911"/>
      <c r="H911"/>
    </row>
    <row r="912" spans="1:8" hidden="1">
      <c r="A912" t="s">
        <v>895</v>
      </c>
      <c r="B912" t="str">
        <f t="shared" si="70"/>
        <v>Plan facility (10943)</v>
      </c>
      <c r="C912" t="str">
        <f t="shared" si="73"/>
        <v>9.1.3</v>
      </c>
      <c r="D912" t="str">
        <f t="shared" si="71"/>
        <v>Plan facility</v>
      </c>
      <c r="E912" t="str">
        <f t="shared" si="72"/>
        <v>10943</v>
      </c>
      <c r="F912">
        <f t="shared" si="74"/>
        <v>3</v>
      </c>
      <c r="G912"/>
      <c r="H912"/>
    </row>
    <row r="913" spans="1:8" hidden="1">
      <c r="A913" t="s">
        <v>896</v>
      </c>
      <c r="B913" t="str">
        <f t="shared" si="70"/>
        <v>Design facility (10958)</v>
      </c>
      <c r="C913" t="str">
        <f t="shared" si="73"/>
        <v>9.1.3.1</v>
      </c>
      <c r="D913" t="str">
        <f t="shared" si="71"/>
        <v>Design facility</v>
      </c>
      <c r="E913" t="str">
        <f t="shared" si="72"/>
        <v>10958</v>
      </c>
      <c r="F913">
        <f t="shared" si="74"/>
        <v>4</v>
      </c>
      <c r="G913"/>
      <c r="H913"/>
    </row>
    <row r="914" spans="1:8" hidden="1">
      <c r="A914" t="s">
        <v>897</v>
      </c>
      <c r="B914" t="str">
        <f t="shared" si="70"/>
        <v>Analyze budget (10959)</v>
      </c>
      <c r="C914" t="str">
        <f t="shared" si="73"/>
        <v>9.1.3.2</v>
      </c>
      <c r="D914" t="str">
        <f t="shared" si="71"/>
        <v>Analyze budget</v>
      </c>
      <c r="E914" t="str">
        <f t="shared" si="72"/>
        <v>10959</v>
      </c>
      <c r="F914">
        <f t="shared" si="74"/>
        <v>4</v>
      </c>
      <c r="G914"/>
      <c r="H914"/>
    </row>
    <row r="915" spans="1:8" hidden="1">
      <c r="A915" t="s">
        <v>898</v>
      </c>
      <c r="B915" t="str">
        <f t="shared" si="70"/>
        <v>Select property (10960)</v>
      </c>
      <c r="C915" t="str">
        <f t="shared" si="73"/>
        <v>9.1.3.3</v>
      </c>
      <c r="D915" t="str">
        <f t="shared" si="71"/>
        <v>Select property</v>
      </c>
      <c r="E915" t="str">
        <f t="shared" si="72"/>
        <v>10960</v>
      </c>
      <c r="F915">
        <f t="shared" si="74"/>
        <v>4</v>
      </c>
      <c r="G915"/>
      <c r="H915"/>
    </row>
    <row r="916" spans="1:8" hidden="1">
      <c r="A916" t="s">
        <v>899</v>
      </c>
      <c r="B916" t="str">
        <f t="shared" si="70"/>
        <v>Negotiate terms for facility (10961)</v>
      </c>
      <c r="C916" t="str">
        <f t="shared" si="73"/>
        <v>9.1.3.4</v>
      </c>
      <c r="D916" t="str">
        <f t="shared" si="71"/>
        <v>Negotiate terms for facility</v>
      </c>
      <c r="E916" t="str">
        <f t="shared" si="72"/>
        <v>10961</v>
      </c>
      <c r="F916">
        <f t="shared" si="74"/>
        <v>4</v>
      </c>
      <c r="G916"/>
      <c r="H916"/>
    </row>
    <row r="917" spans="1:8" hidden="1">
      <c r="A917" t="s">
        <v>900</v>
      </c>
      <c r="B917" t="str">
        <f t="shared" si="70"/>
        <v>Manage construction or modification to building (10962)</v>
      </c>
      <c r="C917" t="str">
        <f t="shared" si="73"/>
        <v>9.1.3.5</v>
      </c>
      <c r="D917" t="str">
        <f t="shared" si="71"/>
        <v>Manage construction or modification to building</v>
      </c>
      <c r="E917" t="str">
        <f t="shared" si="72"/>
        <v>10962</v>
      </c>
      <c r="F917">
        <f t="shared" si="74"/>
        <v>4</v>
      </c>
      <c r="G917"/>
      <c r="H917"/>
    </row>
    <row r="918" spans="1:8" hidden="1">
      <c r="A918" t="s">
        <v>901</v>
      </c>
      <c r="B918" t="str">
        <f t="shared" si="70"/>
        <v>Provide workspace and assets (10944)</v>
      </c>
      <c r="C918" t="str">
        <f t="shared" si="73"/>
        <v>9.1.4</v>
      </c>
      <c r="D918" t="str">
        <f t="shared" si="71"/>
        <v>Provide workspace and assets</v>
      </c>
      <c r="E918" t="str">
        <f t="shared" si="72"/>
        <v>10944</v>
      </c>
      <c r="F918">
        <f t="shared" si="74"/>
        <v>3</v>
      </c>
      <c r="G918"/>
      <c r="H918"/>
    </row>
    <row r="919" spans="1:8" hidden="1">
      <c r="A919" t="s">
        <v>902</v>
      </c>
      <c r="B919" t="str">
        <f t="shared" si="70"/>
        <v>Acquire workspace and assets (10963)</v>
      </c>
      <c r="C919" t="str">
        <f t="shared" si="73"/>
        <v>9.1.4.1</v>
      </c>
      <c r="D919" t="str">
        <f t="shared" si="71"/>
        <v>Acquire workspace and assets</v>
      </c>
      <c r="E919" t="str">
        <f t="shared" si="72"/>
        <v>10963</v>
      </c>
      <c r="F919">
        <f t="shared" si="74"/>
        <v>4</v>
      </c>
      <c r="G919"/>
      <c r="H919"/>
    </row>
    <row r="920" spans="1:8" hidden="1">
      <c r="A920" t="s">
        <v>903</v>
      </c>
      <c r="B920" t="str">
        <f t="shared" si="70"/>
        <v>Change fit/form/function of workspace and assets (10964)</v>
      </c>
      <c r="C920" t="str">
        <f t="shared" si="73"/>
        <v>9.1.4.2</v>
      </c>
      <c r="D920" t="str">
        <f t="shared" si="71"/>
        <v>Change fit/form/function of workspace and assets</v>
      </c>
      <c r="E920" t="str">
        <f t="shared" si="72"/>
        <v>10964</v>
      </c>
      <c r="F920">
        <f t="shared" si="74"/>
        <v>4</v>
      </c>
      <c r="G920"/>
      <c r="H920"/>
    </row>
    <row r="921" spans="1:8">
      <c r="A921" t="s">
        <v>904</v>
      </c>
      <c r="B921" t="str">
        <f t="shared" si="70"/>
        <v>Plan maintenance work (10938)</v>
      </c>
      <c r="C921" t="str">
        <f t="shared" si="73"/>
        <v>9.2</v>
      </c>
      <c r="D921" t="str">
        <f t="shared" si="71"/>
        <v>Plan maintenance work</v>
      </c>
      <c r="E921" t="str">
        <f t="shared" si="72"/>
        <v>10938</v>
      </c>
      <c r="F921">
        <f t="shared" si="74"/>
        <v>2</v>
      </c>
    </row>
    <row r="922" spans="1:8" hidden="1">
      <c r="A922" t="s">
        <v>905</v>
      </c>
      <c r="B922" t="str">
        <f t="shared" si="70"/>
        <v>Perform routine maintenance (16472)</v>
      </c>
      <c r="C922" t="str">
        <f t="shared" si="73"/>
        <v>9.2.1</v>
      </c>
      <c r="D922" t="str">
        <f t="shared" si="71"/>
        <v>Perform routine maintenance</v>
      </c>
      <c r="E922" t="str">
        <f t="shared" si="72"/>
        <v>16472</v>
      </c>
      <c r="F922">
        <f t="shared" si="74"/>
        <v>3</v>
      </c>
      <c r="G922"/>
      <c r="H922"/>
    </row>
    <row r="923" spans="1:8" hidden="1">
      <c r="A923" t="s">
        <v>906</v>
      </c>
      <c r="B923" t="str">
        <f t="shared" si="70"/>
        <v>Perform corrective maintenance (16473)</v>
      </c>
      <c r="C923" t="str">
        <f t="shared" si="73"/>
        <v>9.2.2</v>
      </c>
      <c r="D923" t="str">
        <f t="shared" si="71"/>
        <v>Perform corrective maintenance</v>
      </c>
      <c r="E923" t="str">
        <f t="shared" si="72"/>
        <v>16473</v>
      </c>
      <c r="F923">
        <f t="shared" si="74"/>
        <v>3</v>
      </c>
      <c r="G923"/>
      <c r="H923"/>
    </row>
    <row r="924" spans="1:8" hidden="1">
      <c r="A924" t="s">
        <v>907</v>
      </c>
      <c r="B924" t="str">
        <f t="shared" si="70"/>
        <v>Overhaul equipment (16474)</v>
      </c>
      <c r="C924" t="str">
        <f t="shared" si="73"/>
        <v>9.2.3</v>
      </c>
      <c r="D924" t="str">
        <f t="shared" si="71"/>
        <v>Overhaul equipment</v>
      </c>
      <c r="E924" t="str">
        <f t="shared" si="72"/>
        <v>16474</v>
      </c>
      <c r="F924">
        <f t="shared" si="74"/>
        <v>3</v>
      </c>
      <c r="G924"/>
      <c r="H924"/>
    </row>
    <row r="925" spans="1:8" hidden="1">
      <c r="A925" t="s">
        <v>908</v>
      </c>
      <c r="B925" t="str">
        <f t="shared" si="70"/>
        <v>Manage facilities operations (10949)</v>
      </c>
      <c r="C925" t="str">
        <f t="shared" si="73"/>
        <v>9.2.4</v>
      </c>
      <c r="D925" t="str">
        <f t="shared" si="71"/>
        <v>Manage facilities operations</v>
      </c>
      <c r="E925" t="str">
        <f t="shared" si="72"/>
        <v>10949</v>
      </c>
      <c r="F925">
        <f t="shared" si="74"/>
        <v>3</v>
      </c>
      <c r="G925"/>
      <c r="H925"/>
    </row>
    <row r="926" spans="1:8" hidden="1">
      <c r="A926" t="s">
        <v>909</v>
      </c>
      <c r="B926" t="str">
        <f t="shared" si="70"/>
        <v>Relocate people (10965)</v>
      </c>
      <c r="C926" t="str">
        <f t="shared" si="73"/>
        <v>9.2.4.1</v>
      </c>
      <c r="D926" t="str">
        <f t="shared" si="71"/>
        <v>Relocate people</v>
      </c>
      <c r="E926" t="str">
        <f t="shared" si="72"/>
        <v>10965</v>
      </c>
      <c r="F926">
        <f t="shared" si="74"/>
        <v>4</v>
      </c>
      <c r="G926"/>
      <c r="H926"/>
    </row>
    <row r="927" spans="1:8" hidden="1">
      <c r="A927" t="s">
        <v>910</v>
      </c>
      <c r="B927" t="str">
        <f t="shared" si="70"/>
        <v>Relocate material and tools (10966)</v>
      </c>
      <c r="C927" t="str">
        <f t="shared" si="73"/>
        <v>9.2.4.2</v>
      </c>
      <c r="D927" t="str">
        <f t="shared" si="71"/>
        <v>Relocate material and tools</v>
      </c>
      <c r="E927" t="str">
        <f t="shared" si="72"/>
        <v>10966</v>
      </c>
      <c r="F927">
        <f t="shared" si="74"/>
        <v>4</v>
      </c>
      <c r="G927"/>
      <c r="H927"/>
    </row>
    <row r="928" spans="1:8">
      <c r="A928" t="s">
        <v>911</v>
      </c>
      <c r="B928" t="str">
        <f t="shared" si="70"/>
        <v>Obtain and install assets, equipment, and tools (10939)</v>
      </c>
      <c r="C928" t="str">
        <f t="shared" si="73"/>
        <v>9.3</v>
      </c>
      <c r="D928" t="str">
        <f t="shared" si="71"/>
        <v>Obtain and install assets, equipment, and tools</v>
      </c>
      <c r="E928" t="str">
        <f t="shared" si="72"/>
        <v>10939</v>
      </c>
      <c r="F928">
        <f t="shared" si="74"/>
        <v>2</v>
      </c>
    </row>
    <row r="929" spans="1:8" hidden="1">
      <c r="A929" t="s">
        <v>912</v>
      </c>
      <c r="B929" t="str">
        <f t="shared" si="70"/>
        <v>Develop ongoing maintenance policies for productive assets (10950)</v>
      </c>
      <c r="C929" t="str">
        <f t="shared" si="73"/>
        <v>9.3.1</v>
      </c>
      <c r="D929" t="str">
        <f t="shared" si="71"/>
        <v>Develop ongoing maintenance policies for productive assets</v>
      </c>
      <c r="E929" t="str">
        <f t="shared" si="72"/>
        <v>10950</v>
      </c>
      <c r="F929">
        <f t="shared" si="74"/>
        <v>3</v>
      </c>
      <c r="G929"/>
      <c r="H929"/>
    </row>
    <row r="930" spans="1:8" hidden="1">
      <c r="A930" t="s">
        <v>913</v>
      </c>
      <c r="B930" t="str">
        <f t="shared" si="70"/>
        <v>Analyze assets, and predict maintenance requirements (10967)</v>
      </c>
      <c r="C930" t="str">
        <f t="shared" si="73"/>
        <v>9.3.1.1</v>
      </c>
      <c r="D930" t="str">
        <f t="shared" si="71"/>
        <v>Analyze assets, and predict maintenance requirements</v>
      </c>
      <c r="E930" t="str">
        <f t="shared" si="72"/>
        <v>10967</v>
      </c>
      <c r="F930">
        <f t="shared" si="74"/>
        <v>4</v>
      </c>
      <c r="G930"/>
      <c r="H930"/>
    </row>
    <row r="931" spans="1:8" hidden="1">
      <c r="A931" t="s">
        <v>914</v>
      </c>
      <c r="B931" t="str">
        <f t="shared" si="70"/>
        <v>Develop approach to integrate preventive maintenance into production schedule (10968)</v>
      </c>
      <c r="C931" t="str">
        <f t="shared" si="73"/>
        <v>9.3.1.2</v>
      </c>
      <c r="D931" t="str">
        <f t="shared" si="71"/>
        <v>Develop approach to integrate preventive maintenance into production schedule</v>
      </c>
      <c r="E931" t="str">
        <f t="shared" si="72"/>
        <v>10968</v>
      </c>
      <c r="F931">
        <f t="shared" si="74"/>
        <v>4</v>
      </c>
      <c r="G931"/>
      <c r="H931"/>
    </row>
    <row r="932" spans="1:8" hidden="1">
      <c r="A932" t="s">
        <v>915</v>
      </c>
      <c r="B932" t="str">
        <f t="shared" si="70"/>
        <v>Obtain and install equipment (10951)</v>
      </c>
      <c r="C932" t="str">
        <f t="shared" si="73"/>
        <v>9.3.2</v>
      </c>
      <c r="D932" t="str">
        <f t="shared" si="71"/>
        <v>Obtain and install equipment</v>
      </c>
      <c r="E932" t="str">
        <f t="shared" si="72"/>
        <v>10951</v>
      </c>
      <c r="F932">
        <f t="shared" si="74"/>
        <v>3</v>
      </c>
      <c r="G932"/>
      <c r="H932"/>
    </row>
    <row r="933" spans="1:8" hidden="1">
      <c r="A933" t="s">
        <v>916</v>
      </c>
      <c r="B933" t="str">
        <f t="shared" si="70"/>
        <v>Design engineering solution for the manufacturing process (10969)</v>
      </c>
      <c r="C933" t="str">
        <f t="shared" si="73"/>
        <v>9.3.2.1</v>
      </c>
      <c r="D933" t="str">
        <f t="shared" si="71"/>
        <v>Design engineering solution for the manufacturing process</v>
      </c>
      <c r="E933" t="str">
        <f t="shared" si="72"/>
        <v>10969</v>
      </c>
      <c r="F933">
        <f t="shared" si="74"/>
        <v>4</v>
      </c>
      <c r="G933"/>
      <c r="H933"/>
    </row>
    <row r="934" spans="1:8" hidden="1">
      <c r="A934" t="s">
        <v>917</v>
      </c>
      <c r="B934" t="str">
        <f t="shared" si="70"/>
        <v xml:space="preserve">Install and commission equipment  (10971) </v>
      </c>
      <c r="C934" t="str">
        <f t="shared" si="73"/>
        <v>9.3.2.2</v>
      </c>
      <c r="D934" t="str">
        <f t="shared" si="71"/>
        <v xml:space="preserve">Install and commission equipment </v>
      </c>
      <c r="E934" t="str">
        <f t="shared" si="72"/>
        <v>10971</v>
      </c>
      <c r="F934">
        <f t="shared" si="74"/>
        <v>4</v>
      </c>
      <c r="G934"/>
      <c r="H934"/>
    </row>
    <row r="935" spans="1:8">
      <c r="A935" t="s">
        <v>918</v>
      </c>
      <c r="B935" t="str">
        <f t="shared" si="70"/>
        <v>Dispose of productive and nonproductive assets  (10940)</v>
      </c>
      <c r="C935" t="str">
        <f t="shared" si="73"/>
        <v>9.4</v>
      </c>
      <c r="D935" t="str">
        <f t="shared" si="71"/>
        <v xml:space="preserve">Dispose of productive and nonproductive assets </v>
      </c>
      <c r="E935" t="str">
        <f t="shared" si="72"/>
        <v>10940</v>
      </c>
      <c r="F935">
        <f t="shared" si="74"/>
        <v>2</v>
      </c>
    </row>
    <row r="936" spans="1:8" hidden="1">
      <c r="A936" t="s">
        <v>919</v>
      </c>
      <c r="B936" t="str">
        <f t="shared" si="70"/>
        <v>Develop exit strategy (10952)</v>
      </c>
      <c r="C936" t="str">
        <f t="shared" si="73"/>
        <v>9.4.1</v>
      </c>
      <c r="D936" t="str">
        <f t="shared" si="71"/>
        <v>Develop exit strategy</v>
      </c>
      <c r="E936" t="str">
        <f t="shared" si="72"/>
        <v>10952</v>
      </c>
      <c r="F936">
        <f t="shared" si="74"/>
        <v>3</v>
      </c>
      <c r="G936"/>
      <c r="H936"/>
    </row>
    <row r="937" spans="1:8" hidden="1">
      <c r="A937" t="s">
        <v>920</v>
      </c>
      <c r="B937" t="str">
        <f t="shared" si="70"/>
        <v>Perform sale or trade (10953)</v>
      </c>
      <c r="C937" t="str">
        <f t="shared" si="73"/>
        <v>9.4.2</v>
      </c>
      <c r="D937" t="str">
        <f t="shared" si="71"/>
        <v>Perform sale or trade</v>
      </c>
      <c r="E937" t="str">
        <f t="shared" si="72"/>
        <v>10953</v>
      </c>
      <c r="F937">
        <f t="shared" si="74"/>
        <v>3</v>
      </c>
      <c r="G937"/>
      <c r="H937"/>
    </row>
    <row r="938" spans="1:8" hidden="1">
      <c r="A938" t="s">
        <v>921</v>
      </c>
      <c r="B938" t="str">
        <f t="shared" ref="B938:B1001" si="75">RIGHT(A938,LEN(A938)-FIND(" ",A938))</f>
        <v>Perform abandonment (10954)</v>
      </c>
      <c r="C938" t="str">
        <f t="shared" si="73"/>
        <v>9.4.3</v>
      </c>
      <c r="D938" t="str">
        <f t="shared" si="71"/>
        <v>Perform abandonment</v>
      </c>
      <c r="E938" t="str">
        <f t="shared" si="72"/>
        <v>10954</v>
      </c>
      <c r="F938">
        <f t="shared" si="74"/>
        <v>3</v>
      </c>
      <c r="G938"/>
      <c r="H938"/>
    </row>
    <row r="939" spans="1:8">
      <c r="A939" t="s">
        <v>1200</v>
      </c>
      <c r="B939" t="str">
        <f t="shared" si="75"/>
        <v>Manage Enterprise Risk, Compliance, Remediation and Resiliency (16437)</v>
      </c>
      <c r="C939" t="str">
        <f t="shared" si="73"/>
        <v>10</v>
      </c>
      <c r="D939" t="str">
        <f t="shared" si="71"/>
        <v>Manage Enterprise Risk, Compliance, Remediation and Resiliency</v>
      </c>
      <c r="E939" t="str">
        <f t="shared" si="72"/>
        <v>16437</v>
      </c>
      <c r="F939">
        <f>INT(LEN(C939)/2)</f>
        <v>1</v>
      </c>
      <c r="G939" s="3" t="s">
        <v>1209</v>
      </c>
      <c r="H939" s="3" t="s">
        <v>1209</v>
      </c>
    </row>
    <row r="940" spans="1:8">
      <c r="A940" t="s">
        <v>922</v>
      </c>
      <c r="B940" t="str">
        <f t="shared" si="75"/>
        <v>Manage enterprise risk (17060)</v>
      </c>
      <c r="C940" t="str">
        <f t="shared" si="73"/>
        <v>10.1</v>
      </c>
      <c r="D940" t="str">
        <f t="shared" si="71"/>
        <v>Manage enterprise risk</v>
      </c>
      <c r="E940" t="str">
        <f t="shared" si="72"/>
        <v>17060</v>
      </c>
      <c r="F940">
        <f t="shared" ref="F940:F1003" si="76">INT(LEN(C940)/2)</f>
        <v>2</v>
      </c>
    </row>
    <row r="941" spans="1:8" hidden="1">
      <c r="A941" t="s">
        <v>923</v>
      </c>
      <c r="B941" t="str">
        <f t="shared" si="75"/>
        <v>Establish the enterprise risk framework and policies (16439)</v>
      </c>
      <c r="C941" t="str">
        <f t="shared" si="73"/>
        <v>10.1.1</v>
      </c>
      <c r="D941" t="str">
        <f t="shared" si="71"/>
        <v>Establish the enterprise risk framework and policies</v>
      </c>
      <c r="E941" t="str">
        <f t="shared" si="72"/>
        <v>16439</v>
      </c>
      <c r="F941">
        <f t="shared" si="76"/>
        <v>3</v>
      </c>
      <c r="G941"/>
      <c r="H941"/>
    </row>
    <row r="942" spans="1:8" hidden="1">
      <c r="A942" t="s">
        <v>924</v>
      </c>
      <c r="B942" t="str">
        <f t="shared" si="75"/>
        <v>Determine risk tolerance for organization (16440)</v>
      </c>
      <c r="C942" t="str">
        <f t="shared" si="73"/>
        <v>10.1.1.1</v>
      </c>
      <c r="D942" t="str">
        <f t="shared" si="71"/>
        <v>Determine risk tolerance for organization</v>
      </c>
      <c r="E942" t="str">
        <f t="shared" si="72"/>
        <v>16440</v>
      </c>
      <c r="F942">
        <f t="shared" si="76"/>
        <v>4</v>
      </c>
      <c r="G942"/>
      <c r="H942"/>
    </row>
    <row r="943" spans="1:8" hidden="1">
      <c r="A943" t="s">
        <v>925</v>
      </c>
      <c r="B943" t="str">
        <f t="shared" si="75"/>
        <v>Develop and maintain enterprise risk policies and procedures (16441)</v>
      </c>
      <c r="C943" t="str">
        <f t="shared" si="73"/>
        <v>10.1.1.2</v>
      </c>
      <c r="D943" t="str">
        <f t="shared" si="71"/>
        <v>Develop and maintain enterprise risk policies and procedures</v>
      </c>
      <c r="E943" t="str">
        <f t="shared" si="72"/>
        <v>16441</v>
      </c>
      <c r="F943">
        <f t="shared" si="76"/>
        <v>4</v>
      </c>
      <c r="G943"/>
      <c r="H943"/>
    </row>
    <row r="944" spans="1:8" hidden="1">
      <c r="A944" t="s">
        <v>926</v>
      </c>
      <c r="B944" t="str">
        <f t="shared" si="75"/>
        <v>Identify and implement enterprise risk management tools (16442)</v>
      </c>
      <c r="C944" t="str">
        <f t="shared" si="73"/>
        <v>10.1.1.3</v>
      </c>
      <c r="D944" t="str">
        <f t="shared" si="71"/>
        <v>Identify and implement enterprise risk management tools</v>
      </c>
      <c r="E944" t="str">
        <f t="shared" si="72"/>
        <v>16442</v>
      </c>
      <c r="F944">
        <f t="shared" si="76"/>
        <v>4</v>
      </c>
      <c r="G944"/>
      <c r="H944"/>
    </row>
    <row r="945" spans="1:6" customFormat="1" hidden="1">
      <c r="A945" t="s">
        <v>927</v>
      </c>
      <c r="B945" t="str">
        <f t="shared" si="75"/>
        <v>Coordinate the sharing of risk knowledge across the organization  (16443)</v>
      </c>
      <c r="C945" t="str">
        <f t="shared" si="73"/>
        <v>10.1.1.4</v>
      </c>
      <c r="D945" t="str">
        <f t="shared" si="71"/>
        <v xml:space="preserve">Coordinate the sharing of risk knowledge across the organization </v>
      </c>
      <c r="E945" t="str">
        <f t="shared" si="72"/>
        <v>16443</v>
      </c>
      <c r="F945">
        <f t="shared" si="76"/>
        <v>4</v>
      </c>
    </row>
    <row r="946" spans="1:6" customFormat="1" hidden="1">
      <c r="A946" t="s">
        <v>928</v>
      </c>
      <c r="B946" t="str">
        <f t="shared" si="75"/>
        <v>Prepare and report enterprise risk to executive management and board (16444)</v>
      </c>
      <c r="C946" t="str">
        <f t="shared" si="73"/>
        <v>10.1.1.5</v>
      </c>
      <c r="D946" t="str">
        <f t="shared" si="71"/>
        <v>Prepare and report enterprise risk to executive management and board</v>
      </c>
      <c r="E946" t="str">
        <f t="shared" si="72"/>
        <v>16444</v>
      </c>
      <c r="F946">
        <f t="shared" si="76"/>
        <v>4</v>
      </c>
    </row>
    <row r="947" spans="1:6" customFormat="1" hidden="1">
      <c r="A947" t="s">
        <v>929</v>
      </c>
      <c r="B947" t="str">
        <f t="shared" si="75"/>
        <v>Oversee and coordinate enterprise risk management activities (16445)</v>
      </c>
      <c r="C947" t="str">
        <f t="shared" si="73"/>
        <v>10.1.2</v>
      </c>
      <c r="D947" t="str">
        <f t="shared" si="71"/>
        <v>Oversee and coordinate enterprise risk management activities</v>
      </c>
      <c r="E947" t="str">
        <f t="shared" si="72"/>
        <v>16445</v>
      </c>
      <c r="F947">
        <f t="shared" si="76"/>
        <v>3</v>
      </c>
    </row>
    <row r="948" spans="1:6" customFormat="1" hidden="1">
      <c r="A948" t="s">
        <v>930</v>
      </c>
      <c r="B948" t="str">
        <f t="shared" si="75"/>
        <v>Identify enterprise level risks (16446)</v>
      </c>
      <c r="C948" t="str">
        <f t="shared" si="73"/>
        <v>10.1.2.1</v>
      </c>
      <c r="D948" t="str">
        <f t="shared" si="71"/>
        <v>Identify enterprise level risks</v>
      </c>
      <c r="E948" t="str">
        <f t="shared" si="72"/>
        <v>16446</v>
      </c>
      <c r="F948">
        <f t="shared" si="76"/>
        <v>4</v>
      </c>
    </row>
    <row r="949" spans="1:6" customFormat="1" hidden="1">
      <c r="A949" t="s">
        <v>931</v>
      </c>
      <c r="B949" t="str">
        <f t="shared" si="75"/>
        <v>Assess risks to determine which to mitigate (16447)</v>
      </c>
      <c r="C949" t="str">
        <f t="shared" si="73"/>
        <v>10.1.2.2</v>
      </c>
      <c r="D949" t="str">
        <f t="shared" si="71"/>
        <v>Assess risks to determine which to mitigate</v>
      </c>
      <c r="E949" t="str">
        <f t="shared" si="72"/>
        <v>16447</v>
      </c>
      <c r="F949">
        <f t="shared" si="76"/>
        <v>4</v>
      </c>
    </row>
    <row r="950" spans="1:6" customFormat="1" hidden="1">
      <c r="A950" t="s">
        <v>932</v>
      </c>
      <c r="B950" t="str">
        <f t="shared" si="75"/>
        <v>Develop risk mitigation and management strategy, and integrate with existing performance management processes (16448)</v>
      </c>
      <c r="C950" t="str">
        <f t="shared" si="73"/>
        <v>10.1.2.3</v>
      </c>
      <c r="D950" t="str">
        <f t="shared" si="71"/>
        <v>Develop risk mitigation and management strategy, and integrate with existing performance management processes</v>
      </c>
      <c r="E950" t="str">
        <f t="shared" si="72"/>
        <v>16448</v>
      </c>
      <c r="F950">
        <f t="shared" si="76"/>
        <v>4</v>
      </c>
    </row>
    <row r="951" spans="1:6" customFormat="1" hidden="1">
      <c r="A951" t="s">
        <v>933</v>
      </c>
      <c r="B951" t="str">
        <f t="shared" si="75"/>
        <v>Verify business unit and functional risk mitigation plans are implemented  (16449)</v>
      </c>
      <c r="C951" t="str">
        <f t="shared" si="73"/>
        <v>10.1.2.4</v>
      </c>
      <c r="D951" t="str">
        <f t="shared" si="71"/>
        <v xml:space="preserve">Verify business unit and functional risk mitigation plans are implemented </v>
      </c>
      <c r="E951" t="str">
        <f t="shared" si="72"/>
        <v>16449</v>
      </c>
      <c r="F951">
        <f t="shared" si="76"/>
        <v>4</v>
      </c>
    </row>
    <row r="952" spans="1:6" customFormat="1" hidden="1">
      <c r="A952" t="s">
        <v>934</v>
      </c>
      <c r="B952" t="str">
        <f t="shared" si="75"/>
        <v>Ensure risks and risk mitigation actions are monitored (16450)</v>
      </c>
      <c r="C952" t="str">
        <f t="shared" si="73"/>
        <v>10.1.2.5</v>
      </c>
      <c r="D952" t="str">
        <f t="shared" si="71"/>
        <v>Ensure risks and risk mitigation actions are monitored</v>
      </c>
      <c r="E952" t="str">
        <f t="shared" si="72"/>
        <v>16450</v>
      </c>
      <c r="F952">
        <f t="shared" si="76"/>
        <v>4</v>
      </c>
    </row>
    <row r="953" spans="1:6" customFormat="1" hidden="1">
      <c r="A953" t="s">
        <v>935</v>
      </c>
      <c r="B953" t="str">
        <f t="shared" si="75"/>
        <v>Report on risk activities (16451)</v>
      </c>
      <c r="C953" t="str">
        <f t="shared" si="73"/>
        <v>10.1.2.6</v>
      </c>
      <c r="D953" t="str">
        <f t="shared" si="71"/>
        <v>Report on risk activities</v>
      </c>
      <c r="E953" t="str">
        <f t="shared" si="72"/>
        <v>16451</v>
      </c>
      <c r="F953">
        <f t="shared" si="76"/>
        <v>4</v>
      </c>
    </row>
    <row r="954" spans="1:6" customFormat="1" hidden="1">
      <c r="A954" t="s">
        <v>936</v>
      </c>
      <c r="B954" t="str">
        <f t="shared" si="75"/>
        <v>Coordinate business unit and functional risk management activities (16452)</v>
      </c>
      <c r="C954" t="str">
        <f t="shared" si="73"/>
        <v>10.1.3</v>
      </c>
      <c r="D954" t="str">
        <f t="shared" ref="D954:D1016" si="77">LEFT(B954,FIND("(",B954)-2)</f>
        <v>Coordinate business unit and functional risk management activities</v>
      </c>
      <c r="E954" t="str">
        <f t="shared" ref="E954:E1016" si="78">MID(B954,FIND("(",B954)+1,5)</f>
        <v>16452</v>
      </c>
      <c r="F954">
        <f t="shared" si="76"/>
        <v>3</v>
      </c>
    </row>
    <row r="955" spans="1:6" customFormat="1" hidden="1">
      <c r="A955" t="s">
        <v>937</v>
      </c>
      <c r="B955" t="str">
        <f t="shared" si="75"/>
        <v>Ensure that each business unit/ function follows the enterprise risk management process (16453)</v>
      </c>
      <c r="C955" t="str">
        <f t="shared" si="73"/>
        <v>10.1.3.1</v>
      </c>
      <c r="D955" t="str">
        <f t="shared" si="77"/>
        <v>Ensure that each business unit/ function follows the enterprise risk management process</v>
      </c>
      <c r="E955" t="str">
        <f t="shared" si="78"/>
        <v>16453</v>
      </c>
      <c r="F955">
        <f t="shared" si="76"/>
        <v>4</v>
      </c>
    </row>
    <row r="956" spans="1:6" customFormat="1" hidden="1">
      <c r="A956" t="s">
        <v>938</v>
      </c>
      <c r="B956" t="str">
        <f t="shared" si="75"/>
        <v>Ensure that each business unit/ function follows the enterprise risk reporting process (16454)</v>
      </c>
      <c r="C956" t="str">
        <f t="shared" si="73"/>
        <v>10.1.3.2</v>
      </c>
      <c r="D956" t="str">
        <f t="shared" si="77"/>
        <v>Ensure that each business unit/ function follows the enterprise risk reporting process</v>
      </c>
      <c r="E956" t="str">
        <f t="shared" si="78"/>
        <v>16454</v>
      </c>
      <c r="F956">
        <f t="shared" si="76"/>
        <v>4</v>
      </c>
    </row>
    <row r="957" spans="1:6" customFormat="1" hidden="1">
      <c r="A957" t="s">
        <v>939</v>
      </c>
      <c r="B957" t="str">
        <f t="shared" si="75"/>
        <v>Manage business unit and function risk (17462)</v>
      </c>
      <c r="C957" t="str">
        <f t="shared" si="73"/>
        <v>10.1.4</v>
      </c>
      <c r="D957" t="str">
        <f t="shared" si="77"/>
        <v>Manage business unit and function risk</v>
      </c>
      <c r="E957" t="str">
        <f t="shared" si="78"/>
        <v>17462</v>
      </c>
      <c r="F957">
        <f t="shared" si="76"/>
        <v>3</v>
      </c>
    </row>
    <row r="958" spans="1:6" customFormat="1" hidden="1">
      <c r="A958" t="s">
        <v>940</v>
      </c>
      <c r="B958" t="str">
        <f t="shared" si="75"/>
        <v>Identify risks (16456)</v>
      </c>
      <c r="C958" t="str">
        <f t="shared" si="73"/>
        <v>10.1.4.1</v>
      </c>
      <c r="D958" t="str">
        <f t="shared" si="77"/>
        <v>Identify risks</v>
      </c>
      <c r="E958" t="str">
        <f t="shared" si="78"/>
        <v>16456</v>
      </c>
      <c r="F958">
        <f t="shared" si="76"/>
        <v>4</v>
      </c>
    </row>
    <row r="959" spans="1:6" customFormat="1" hidden="1">
      <c r="A959" t="s">
        <v>941</v>
      </c>
      <c r="B959" t="str">
        <f t="shared" si="75"/>
        <v>Assess risks using enterprise risk framework policies and procedures  (16457)</v>
      </c>
      <c r="C959" t="str">
        <f t="shared" si="73"/>
        <v>10.1.4.2</v>
      </c>
      <c r="D959" t="str">
        <f t="shared" si="77"/>
        <v xml:space="preserve">Assess risks using enterprise risk framework policies and procedures </v>
      </c>
      <c r="E959" t="str">
        <f t="shared" si="78"/>
        <v>16457</v>
      </c>
      <c r="F959">
        <f t="shared" si="76"/>
        <v>4</v>
      </c>
    </row>
    <row r="960" spans="1:6" customFormat="1" hidden="1">
      <c r="A960" t="s">
        <v>942</v>
      </c>
      <c r="B960" t="str">
        <f t="shared" si="75"/>
        <v>Develop mitigation plans for risks  (16458)</v>
      </c>
      <c r="C960" t="str">
        <f t="shared" si="73"/>
        <v>10.1.4.3</v>
      </c>
      <c r="D960" t="str">
        <f t="shared" si="77"/>
        <v xml:space="preserve">Develop mitigation plans for risks </v>
      </c>
      <c r="E960" t="str">
        <f t="shared" si="78"/>
        <v>16458</v>
      </c>
      <c r="F960">
        <f t="shared" si="76"/>
        <v>4</v>
      </c>
    </row>
    <row r="961" spans="1:8" hidden="1">
      <c r="A961" t="s">
        <v>943</v>
      </c>
      <c r="B961" t="str">
        <f t="shared" si="75"/>
        <v>Implement mitigation plans for risks  (16459)</v>
      </c>
      <c r="C961" t="str">
        <f t="shared" si="73"/>
        <v>10.1.4.4</v>
      </c>
      <c r="D961" t="str">
        <f t="shared" si="77"/>
        <v xml:space="preserve">Implement mitigation plans for risks </v>
      </c>
      <c r="E961" t="str">
        <f t="shared" si="78"/>
        <v>16459</v>
      </c>
      <c r="F961">
        <f t="shared" si="76"/>
        <v>4</v>
      </c>
      <c r="G961"/>
      <c r="H961"/>
    </row>
    <row r="962" spans="1:8" hidden="1">
      <c r="A962" t="s">
        <v>944</v>
      </c>
      <c r="B962" t="str">
        <f t="shared" si="75"/>
        <v>Monitor risks (16460)</v>
      </c>
      <c r="C962" t="str">
        <f t="shared" si="73"/>
        <v>10.1.4.5</v>
      </c>
      <c r="D962" t="str">
        <f t="shared" si="77"/>
        <v>Monitor risks</v>
      </c>
      <c r="E962" t="str">
        <f t="shared" si="78"/>
        <v>16460</v>
      </c>
      <c r="F962">
        <f t="shared" si="76"/>
        <v>4</v>
      </c>
      <c r="G962"/>
      <c r="H962"/>
    </row>
    <row r="963" spans="1:8" hidden="1">
      <c r="A963" t="s">
        <v>945</v>
      </c>
      <c r="B963" t="str">
        <f t="shared" si="75"/>
        <v>Analyze risk activities and update plans (16461)</v>
      </c>
      <c r="C963" t="str">
        <f t="shared" ref="C963:C1026" si="79">LEFT(A963,FIND(" ",A963)-1)</f>
        <v>10.1.4.6</v>
      </c>
      <c r="D963" t="str">
        <f t="shared" si="77"/>
        <v>Analyze risk activities and update plans</v>
      </c>
      <c r="E963" t="str">
        <f t="shared" si="78"/>
        <v>16461</v>
      </c>
      <c r="F963">
        <f t="shared" si="76"/>
        <v>4</v>
      </c>
      <c r="G963"/>
      <c r="H963"/>
    </row>
    <row r="964" spans="1:8" hidden="1">
      <c r="A964" t="s">
        <v>946</v>
      </c>
      <c r="B964" t="str">
        <f t="shared" si="75"/>
        <v>Report on risk activities (16462)</v>
      </c>
      <c r="C964" t="str">
        <f t="shared" si="79"/>
        <v>10.1.4.7</v>
      </c>
      <c r="D964" t="str">
        <f t="shared" si="77"/>
        <v>Report on risk activities</v>
      </c>
      <c r="E964" t="str">
        <f t="shared" si="78"/>
        <v>16462</v>
      </c>
      <c r="F964">
        <f t="shared" si="76"/>
        <v>4</v>
      </c>
      <c r="G964"/>
      <c r="H964"/>
    </row>
    <row r="965" spans="1:8">
      <c r="A965" t="s">
        <v>947</v>
      </c>
      <c r="B965" t="str">
        <f t="shared" si="75"/>
        <v>Manage compliance (17467)</v>
      </c>
      <c r="C965" t="str">
        <f t="shared" si="79"/>
        <v>10.2</v>
      </c>
      <c r="D965" t="str">
        <f t="shared" si="77"/>
        <v>Manage compliance</v>
      </c>
      <c r="E965" t="str">
        <f t="shared" si="78"/>
        <v>17467</v>
      </c>
      <c r="F965">
        <f t="shared" si="76"/>
        <v>2</v>
      </c>
    </row>
    <row r="966" spans="1:8" hidden="1">
      <c r="A966" t="s">
        <v>948</v>
      </c>
      <c r="B966" t="str">
        <f t="shared" si="75"/>
        <v>Establish compliance framework and policies  (17468)</v>
      </c>
      <c r="C966" t="str">
        <f t="shared" si="79"/>
        <v>10.2.1</v>
      </c>
      <c r="D966" t="str">
        <f t="shared" si="77"/>
        <v xml:space="preserve">Establish compliance framework and policies </v>
      </c>
      <c r="E966" t="str">
        <f t="shared" si="78"/>
        <v>17468</v>
      </c>
      <c r="F966">
        <f t="shared" si="76"/>
        <v>3</v>
      </c>
      <c r="G966"/>
      <c r="H966"/>
    </row>
    <row r="967" spans="1:8" hidden="1">
      <c r="A967" t="s">
        <v>949</v>
      </c>
      <c r="B967" t="str">
        <f t="shared" si="75"/>
        <v>Develop enterprise compliance policies and procedures (17469)</v>
      </c>
      <c r="C967" t="str">
        <f t="shared" si="79"/>
        <v>10.2.1.1</v>
      </c>
      <c r="D967" t="str">
        <f t="shared" si="77"/>
        <v>Develop enterprise compliance policies and procedures</v>
      </c>
      <c r="E967" t="str">
        <f t="shared" si="78"/>
        <v>17469</v>
      </c>
      <c r="F967">
        <f t="shared" si="76"/>
        <v>4</v>
      </c>
      <c r="G967"/>
      <c r="H967"/>
    </row>
    <row r="968" spans="1:8" hidden="1">
      <c r="A968" t="s">
        <v>950</v>
      </c>
      <c r="B968" t="str">
        <f t="shared" si="75"/>
        <v>Implement enterprise compliance activities (17470)</v>
      </c>
      <c r="C968" t="str">
        <f t="shared" si="79"/>
        <v>10.2.1.2</v>
      </c>
      <c r="D968" t="str">
        <f t="shared" si="77"/>
        <v>Implement enterprise compliance activities</v>
      </c>
      <c r="E968" t="str">
        <f t="shared" si="78"/>
        <v>17470</v>
      </c>
      <c r="F968">
        <f t="shared" si="76"/>
        <v>4</v>
      </c>
      <c r="G968"/>
      <c r="H968"/>
    </row>
    <row r="969" spans="1:8" hidden="1">
      <c r="A969" t="s">
        <v>951</v>
      </c>
      <c r="B969" t="str">
        <f t="shared" si="75"/>
        <v>Manage internal audits (14133)</v>
      </c>
      <c r="C969" t="str">
        <f t="shared" si="79"/>
        <v>10.2.1.3</v>
      </c>
      <c r="D969" t="str">
        <f t="shared" si="77"/>
        <v>Manage internal audits</v>
      </c>
      <c r="E969" t="str">
        <f t="shared" si="78"/>
        <v>14133</v>
      </c>
      <c r="F969">
        <f t="shared" si="76"/>
        <v>4</v>
      </c>
      <c r="G969"/>
      <c r="H969"/>
    </row>
    <row r="970" spans="1:8" hidden="1">
      <c r="A970" t="s">
        <v>952</v>
      </c>
      <c r="B970" t="str">
        <f t="shared" si="75"/>
        <v>Maintain controls-related technologies and tools (14137)</v>
      </c>
      <c r="C970" t="str">
        <f t="shared" si="79"/>
        <v>10.2.1.4</v>
      </c>
      <c r="D970" t="str">
        <f t="shared" si="77"/>
        <v>Maintain controls-related technologies and tools</v>
      </c>
      <c r="E970" t="str">
        <f t="shared" si="78"/>
        <v>14137</v>
      </c>
      <c r="F970">
        <f t="shared" si="76"/>
        <v>4</v>
      </c>
      <c r="G970"/>
      <c r="H970"/>
    </row>
    <row r="971" spans="1:8" hidden="1">
      <c r="A971" t="s">
        <v>953</v>
      </c>
      <c r="B971" t="str">
        <f t="shared" si="75"/>
        <v>Manage regulatory compliance (16463)</v>
      </c>
      <c r="C971" t="str">
        <f t="shared" si="79"/>
        <v>10.2.2</v>
      </c>
      <c r="D971" t="str">
        <f t="shared" si="77"/>
        <v>Manage regulatory compliance</v>
      </c>
      <c r="E971" t="str">
        <f t="shared" si="78"/>
        <v>16463</v>
      </c>
      <c r="F971">
        <f t="shared" si="76"/>
        <v>3</v>
      </c>
      <c r="G971"/>
      <c r="H971"/>
    </row>
    <row r="972" spans="1:8" hidden="1">
      <c r="A972" t="s">
        <v>954</v>
      </c>
      <c r="B972" t="str">
        <f t="shared" si="75"/>
        <v>Develop regulatory compliance procedures (16464)</v>
      </c>
      <c r="C972" t="str">
        <f t="shared" si="79"/>
        <v>10.2.2.1</v>
      </c>
      <c r="D972" t="str">
        <f t="shared" si="77"/>
        <v>Develop regulatory compliance procedures</v>
      </c>
      <c r="E972" t="str">
        <f t="shared" si="78"/>
        <v>16464</v>
      </c>
      <c r="F972">
        <f t="shared" si="76"/>
        <v>4</v>
      </c>
      <c r="G972"/>
      <c r="H972"/>
    </row>
    <row r="973" spans="1:8" hidden="1">
      <c r="A973" t="s">
        <v>955</v>
      </c>
      <c r="B973" t="str">
        <f t="shared" si="75"/>
        <v>Identify applicable regulatory requirements (16465)</v>
      </c>
      <c r="C973" t="str">
        <f t="shared" si="79"/>
        <v>10.2.2.2</v>
      </c>
      <c r="D973" t="str">
        <f t="shared" si="77"/>
        <v>Identify applicable regulatory requirements</v>
      </c>
      <c r="E973" t="str">
        <f t="shared" si="78"/>
        <v>16465</v>
      </c>
      <c r="F973">
        <f t="shared" si="76"/>
        <v>4</v>
      </c>
      <c r="G973"/>
      <c r="H973"/>
    </row>
    <row r="974" spans="1:8" hidden="1">
      <c r="A974" t="s">
        <v>956</v>
      </c>
      <c r="B974" t="str">
        <f t="shared" si="75"/>
        <v>Monitor the regulatory environment for changing or emerging regulations  (16466)</v>
      </c>
      <c r="C974" t="str">
        <f t="shared" si="79"/>
        <v>10.2.2.3</v>
      </c>
      <c r="D974" t="str">
        <f t="shared" si="77"/>
        <v xml:space="preserve">Monitor the regulatory environment for changing or emerging regulations </v>
      </c>
      <c r="E974" t="str">
        <f t="shared" si="78"/>
        <v>16466</v>
      </c>
      <c r="F974">
        <f t="shared" si="76"/>
        <v>4</v>
      </c>
      <c r="G974"/>
      <c r="H974"/>
    </row>
    <row r="975" spans="1:8" hidden="1">
      <c r="A975" t="s">
        <v>957</v>
      </c>
      <c r="B975" t="str">
        <f t="shared" si="75"/>
        <v>Assess current compliance position, and identify weaknesses or shortfalls therein (16467)</v>
      </c>
      <c r="C975" t="str">
        <f t="shared" si="79"/>
        <v>10.2.2.4</v>
      </c>
      <c r="D975" t="str">
        <f t="shared" si="77"/>
        <v>Assess current compliance position, and identify weaknesses or shortfalls therein</v>
      </c>
      <c r="E975" t="str">
        <f t="shared" si="78"/>
        <v>16467</v>
      </c>
      <c r="F975">
        <f t="shared" si="76"/>
        <v>4</v>
      </c>
      <c r="G975"/>
      <c r="H975"/>
    </row>
    <row r="976" spans="1:8" hidden="1">
      <c r="A976" t="s">
        <v>958</v>
      </c>
      <c r="B976" t="str">
        <f t="shared" si="75"/>
        <v>Implement missing or stronger regulatory compliance controls and policies (16468)</v>
      </c>
      <c r="C976" t="str">
        <f t="shared" si="79"/>
        <v>10.2.2.5</v>
      </c>
      <c r="D976" t="str">
        <f t="shared" si="77"/>
        <v>Implement missing or stronger regulatory compliance controls and policies</v>
      </c>
      <c r="E976" t="str">
        <f t="shared" si="78"/>
        <v>16468</v>
      </c>
      <c r="F976">
        <f t="shared" si="76"/>
        <v>4</v>
      </c>
      <c r="G976"/>
      <c r="H976"/>
    </row>
    <row r="977" spans="1:8" hidden="1">
      <c r="A977" t="s">
        <v>959</v>
      </c>
      <c r="B977" t="str">
        <f t="shared" si="75"/>
        <v>Monitor and test, on an ongoing and scheduled basis, regulatory compliance position and existing controls, defining controls that should be added, removed, or modified as required (16469)</v>
      </c>
      <c r="C977" t="str">
        <f t="shared" si="79"/>
        <v>10.2.2.6</v>
      </c>
      <c r="D977" t="str">
        <f t="shared" si="77"/>
        <v>Monitor and test, on an ongoing and scheduled basis, regulatory compliance position and existing controls, defining controls that should be added, removed, or modified as required</v>
      </c>
      <c r="E977" t="str">
        <f t="shared" si="78"/>
        <v>16469</v>
      </c>
      <c r="F977">
        <f t="shared" si="76"/>
        <v>4</v>
      </c>
      <c r="G977"/>
      <c r="H977"/>
    </row>
    <row r="978" spans="1:8" hidden="1">
      <c r="A978" t="s">
        <v>960</v>
      </c>
      <c r="B978" t="str">
        <f t="shared" si="75"/>
        <v>Maintain relationships with regulators as appropriate (16470)</v>
      </c>
      <c r="C978" t="str">
        <f t="shared" si="79"/>
        <v>10.2.2.7</v>
      </c>
      <c r="D978" t="str">
        <f t="shared" si="77"/>
        <v>Maintain relationships with regulators as appropriate</v>
      </c>
      <c r="E978" t="str">
        <f t="shared" si="78"/>
        <v>16470</v>
      </c>
      <c r="F978">
        <f t="shared" si="76"/>
        <v>4</v>
      </c>
      <c r="G978"/>
      <c r="H978"/>
    </row>
    <row r="979" spans="1:8">
      <c r="A979" t="s">
        <v>961</v>
      </c>
      <c r="B979" t="str">
        <f t="shared" si="75"/>
        <v>Manage remediation efforts (11185)</v>
      </c>
      <c r="C979" t="str">
        <f t="shared" si="79"/>
        <v>10.3</v>
      </c>
      <c r="D979" t="str">
        <f t="shared" si="77"/>
        <v>Manage remediation efforts</v>
      </c>
      <c r="E979" t="str">
        <f t="shared" si="78"/>
        <v>11185</v>
      </c>
      <c r="F979">
        <f t="shared" si="76"/>
        <v>2</v>
      </c>
    </row>
    <row r="980" spans="1:8" hidden="1">
      <c r="A980" t="s">
        <v>962</v>
      </c>
      <c r="B980" t="str">
        <f t="shared" si="75"/>
        <v>Create remediation plans (11201)</v>
      </c>
      <c r="C980" t="str">
        <f t="shared" si="79"/>
        <v>10.3.1</v>
      </c>
      <c r="D980" t="str">
        <f t="shared" si="77"/>
        <v>Create remediation plans</v>
      </c>
      <c r="E980" t="str">
        <f t="shared" si="78"/>
        <v>11201</v>
      </c>
      <c r="F980">
        <f t="shared" si="76"/>
        <v>3</v>
      </c>
      <c r="G980"/>
      <c r="H980"/>
    </row>
    <row r="981" spans="1:8" hidden="1">
      <c r="A981" t="s">
        <v>963</v>
      </c>
      <c r="B981" t="str">
        <f t="shared" si="75"/>
        <v>Contact and confer with experts (11202)</v>
      </c>
      <c r="C981" t="str">
        <f t="shared" si="79"/>
        <v>10.3.2</v>
      </c>
      <c r="D981" t="str">
        <f t="shared" si="77"/>
        <v>Contact and confer with experts</v>
      </c>
      <c r="E981" t="str">
        <f t="shared" si="78"/>
        <v>11202</v>
      </c>
      <c r="F981">
        <f t="shared" si="76"/>
        <v>3</v>
      </c>
      <c r="G981"/>
      <c r="H981"/>
    </row>
    <row r="982" spans="1:8" hidden="1">
      <c r="A982" t="s">
        <v>964</v>
      </c>
      <c r="B982" t="str">
        <f t="shared" si="75"/>
        <v>Identify/dedicate resources (11203)</v>
      </c>
      <c r="C982" t="str">
        <f t="shared" si="79"/>
        <v>10.3.3</v>
      </c>
      <c r="D982" t="str">
        <f t="shared" si="77"/>
        <v>Identify/dedicate resources</v>
      </c>
      <c r="E982" t="str">
        <f t="shared" si="78"/>
        <v>11203</v>
      </c>
      <c r="F982">
        <f t="shared" si="76"/>
        <v>3</v>
      </c>
      <c r="G982"/>
      <c r="H982"/>
    </row>
    <row r="983" spans="1:8" hidden="1">
      <c r="A983" t="s">
        <v>965</v>
      </c>
      <c r="B983" t="str">
        <f t="shared" si="75"/>
        <v>Investigate legal aspects (11204)</v>
      </c>
      <c r="C983" t="str">
        <f t="shared" si="79"/>
        <v>10.3.4</v>
      </c>
      <c r="D983" t="str">
        <f t="shared" si="77"/>
        <v>Investigate legal aspects</v>
      </c>
      <c r="E983" t="str">
        <f t="shared" si="78"/>
        <v>11204</v>
      </c>
      <c r="F983">
        <f t="shared" si="76"/>
        <v>3</v>
      </c>
      <c r="G983"/>
      <c r="H983"/>
    </row>
    <row r="984" spans="1:8" hidden="1">
      <c r="A984" t="s">
        <v>966</v>
      </c>
      <c r="B984" t="str">
        <f t="shared" si="75"/>
        <v>Investigate damage cause (11205)</v>
      </c>
      <c r="C984" t="str">
        <f t="shared" si="79"/>
        <v>10.3.5</v>
      </c>
      <c r="D984" t="str">
        <f t="shared" si="77"/>
        <v>Investigate damage cause</v>
      </c>
      <c r="E984" t="str">
        <f t="shared" si="78"/>
        <v>11205</v>
      </c>
      <c r="F984">
        <f t="shared" si="76"/>
        <v>3</v>
      </c>
      <c r="G984"/>
      <c r="H984"/>
    </row>
    <row r="985" spans="1:8" hidden="1">
      <c r="A985" t="s">
        <v>967</v>
      </c>
      <c r="B985" t="str">
        <f t="shared" si="75"/>
        <v>Amend or create policy (11206)</v>
      </c>
      <c r="C985" t="str">
        <f t="shared" si="79"/>
        <v>10.3.6</v>
      </c>
      <c r="D985" t="str">
        <f t="shared" si="77"/>
        <v>Amend or create policy</v>
      </c>
      <c r="E985" t="str">
        <f t="shared" si="78"/>
        <v>11206</v>
      </c>
      <c r="F985">
        <f t="shared" si="76"/>
        <v>3</v>
      </c>
      <c r="G985"/>
      <c r="H985"/>
    </row>
    <row r="986" spans="1:8">
      <c r="A986" t="s">
        <v>968</v>
      </c>
      <c r="B986" t="str">
        <f t="shared" si="75"/>
        <v>Manage business resiliency (11216)</v>
      </c>
      <c r="C986" t="str">
        <f t="shared" si="79"/>
        <v>10.4</v>
      </c>
      <c r="D986" t="str">
        <f t="shared" si="77"/>
        <v>Manage business resiliency</v>
      </c>
      <c r="E986" t="str">
        <f t="shared" si="78"/>
        <v>11216</v>
      </c>
      <c r="F986">
        <f t="shared" si="76"/>
        <v>2</v>
      </c>
    </row>
    <row r="987" spans="1:8" hidden="1">
      <c r="A987" t="s">
        <v>969</v>
      </c>
      <c r="B987" t="str">
        <f t="shared" si="75"/>
        <v>Develop the business resilience strategy  (11221)</v>
      </c>
      <c r="C987" t="str">
        <f t="shared" si="79"/>
        <v>10.4.1</v>
      </c>
      <c r="D987" t="str">
        <f t="shared" si="77"/>
        <v xml:space="preserve">Develop the business resilience strategy </v>
      </c>
      <c r="E987" t="str">
        <f t="shared" si="78"/>
        <v>11221</v>
      </c>
      <c r="F987">
        <f t="shared" si="76"/>
        <v>3</v>
      </c>
      <c r="G987"/>
      <c r="H987"/>
    </row>
    <row r="988" spans="1:8" hidden="1">
      <c r="A988" t="s">
        <v>970</v>
      </c>
      <c r="B988" t="str">
        <f t="shared" si="75"/>
        <v>Perform continuous business operations planning (11222)</v>
      </c>
      <c r="C988" t="str">
        <f t="shared" si="79"/>
        <v>10.4.2</v>
      </c>
      <c r="D988" t="str">
        <f t="shared" si="77"/>
        <v>Perform continuous business operations planning</v>
      </c>
      <c r="E988" t="str">
        <f t="shared" si="78"/>
        <v>11222</v>
      </c>
      <c r="F988">
        <f t="shared" si="76"/>
        <v>3</v>
      </c>
      <c r="G988"/>
      <c r="H988"/>
    </row>
    <row r="989" spans="1:8" hidden="1">
      <c r="A989" t="s">
        <v>971</v>
      </c>
      <c r="B989" t="str">
        <f t="shared" si="75"/>
        <v>Test continuous business operations (11223)</v>
      </c>
      <c r="C989" t="str">
        <f t="shared" si="79"/>
        <v>10.4.3</v>
      </c>
      <c r="D989" t="str">
        <f t="shared" si="77"/>
        <v>Test continuous business operations</v>
      </c>
      <c r="E989" t="str">
        <f t="shared" si="78"/>
        <v>11223</v>
      </c>
      <c r="F989">
        <f t="shared" si="76"/>
        <v>3</v>
      </c>
      <c r="G989"/>
      <c r="H989"/>
    </row>
    <row r="990" spans="1:8" hidden="1">
      <c r="A990" t="s">
        <v>972</v>
      </c>
      <c r="B990" t="str">
        <f t="shared" si="75"/>
        <v>Maintain continuous business operations  (11224)</v>
      </c>
      <c r="C990" t="str">
        <f t="shared" si="79"/>
        <v>10.4.4</v>
      </c>
      <c r="D990" t="str">
        <f t="shared" si="77"/>
        <v xml:space="preserve">Maintain continuous business operations </v>
      </c>
      <c r="E990" t="str">
        <f t="shared" si="78"/>
        <v>11224</v>
      </c>
      <c r="F990">
        <f t="shared" si="76"/>
        <v>3</v>
      </c>
      <c r="G990"/>
      <c r="H990"/>
    </row>
    <row r="991" spans="1:8" hidden="1">
      <c r="A991" t="s">
        <v>973</v>
      </c>
      <c r="B991" t="str">
        <f t="shared" si="75"/>
        <v>Share knowledge of specific risks across other parts of the organization (16471)</v>
      </c>
      <c r="C991" t="str">
        <f t="shared" si="79"/>
        <v>10.4.5</v>
      </c>
      <c r="D991" t="str">
        <f t="shared" si="77"/>
        <v>Share knowledge of specific risks across other parts of the organization</v>
      </c>
      <c r="E991" t="str">
        <f t="shared" si="78"/>
        <v>16471</v>
      </c>
      <c r="F991">
        <f t="shared" si="76"/>
        <v>3</v>
      </c>
      <c r="G991"/>
      <c r="H991"/>
    </row>
    <row r="992" spans="1:8">
      <c r="A992" t="s">
        <v>1201</v>
      </c>
      <c r="B992" t="str">
        <f t="shared" si="75"/>
        <v xml:space="preserve">Manage External Relationships (10012) </v>
      </c>
      <c r="C992" t="str">
        <f t="shared" si="79"/>
        <v>11</v>
      </c>
      <c r="D992" t="str">
        <f t="shared" si="77"/>
        <v>Manage External Relationships</v>
      </c>
      <c r="E992" t="str">
        <f t="shared" si="78"/>
        <v>10012</v>
      </c>
      <c r="F992">
        <f t="shared" si="76"/>
        <v>1</v>
      </c>
      <c r="H992" s="3" t="s">
        <v>1209</v>
      </c>
    </row>
    <row r="993" spans="1:8">
      <c r="A993" t="s">
        <v>974</v>
      </c>
      <c r="B993" t="str">
        <f t="shared" si="75"/>
        <v>Build investor relationships (11010)</v>
      </c>
      <c r="C993" t="str">
        <f t="shared" si="79"/>
        <v>11.1</v>
      </c>
      <c r="D993" t="str">
        <f t="shared" si="77"/>
        <v>Build investor relationships</v>
      </c>
      <c r="E993" t="str">
        <f t="shared" si="78"/>
        <v>11010</v>
      </c>
      <c r="F993">
        <f t="shared" si="76"/>
        <v>2</v>
      </c>
      <c r="G993" s="3" t="s">
        <v>1209</v>
      </c>
    </row>
    <row r="994" spans="1:8" hidden="1">
      <c r="A994" t="s">
        <v>975</v>
      </c>
      <c r="B994" t="str">
        <f t="shared" si="75"/>
        <v>Plan, build, and manage lender relations (11035)</v>
      </c>
      <c r="C994" t="str">
        <f t="shared" si="79"/>
        <v>11.1.1</v>
      </c>
      <c r="D994" t="str">
        <f t="shared" si="77"/>
        <v>Plan, build, and manage lender relations</v>
      </c>
      <c r="E994" t="str">
        <f t="shared" si="78"/>
        <v>11035</v>
      </c>
      <c r="F994">
        <f t="shared" si="76"/>
        <v>3</v>
      </c>
      <c r="G994"/>
      <c r="H994"/>
    </row>
    <row r="995" spans="1:8" hidden="1">
      <c r="A995" t="s">
        <v>976</v>
      </c>
      <c r="B995" t="str">
        <f t="shared" si="75"/>
        <v>Plan, build, and manage analyst relations (11036)</v>
      </c>
      <c r="C995" t="str">
        <f t="shared" si="79"/>
        <v>11.1.2</v>
      </c>
      <c r="D995" t="str">
        <f t="shared" si="77"/>
        <v>Plan, build, and manage analyst relations</v>
      </c>
      <c r="E995" t="str">
        <f t="shared" si="78"/>
        <v>11036</v>
      </c>
      <c r="F995">
        <f t="shared" si="76"/>
        <v>3</v>
      </c>
      <c r="G995"/>
      <c r="H995"/>
    </row>
    <row r="996" spans="1:8" hidden="1">
      <c r="A996" t="s">
        <v>977</v>
      </c>
      <c r="B996" t="str">
        <f t="shared" si="75"/>
        <v>Communicate with shareholders (11037)</v>
      </c>
      <c r="C996" t="str">
        <f t="shared" si="79"/>
        <v>11.1.3</v>
      </c>
      <c r="D996" t="str">
        <f t="shared" si="77"/>
        <v>Communicate with shareholders</v>
      </c>
      <c r="E996" t="str">
        <f t="shared" si="78"/>
        <v>11037</v>
      </c>
      <c r="F996">
        <f t="shared" si="76"/>
        <v>3</v>
      </c>
      <c r="G996"/>
      <c r="H996"/>
    </row>
    <row r="997" spans="1:8">
      <c r="A997" t="s">
        <v>978</v>
      </c>
      <c r="B997" t="str">
        <f t="shared" si="75"/>
        <v>Manage government and industry relationships (11011)</v>
      </c>
      <c r="C997" t="str">
        <f t="shared" si="79"/>
        <v>11.2</v>
      </c>
      <c r="D997" t="str">
        <f t="shared" si="77"/>
        <v>Manage government and industry relationships</v>
      </c>
      <c r="E997" t="str">
        <f t="shared" si="78"/>
        <v>11011</v>
      </c>
      <c r="F997">
        <f t="shared" si="76"/>
        <v>2</v>
      </c>
    </row>
    <row r="998" spans="1:8" hidden="1">
      <c r="A998" t="s">
        <v>979</v>
      </c>
      <c r="B998" t="str">
        <f t="shared" si="75"/>
        <v>Manage government relations (11038)</v>
      </c>
      <c r="C998" t="str">
        <f t="shared" si="79"/>
        <v>11.2.1</v>
      </c>
      <c r="D998" t="str">
        <f t="shared" si="77"/>
        <v>Manage government relations</v>
      </c>
      <c r="E998" t="str">
        <f t="shared" si="78"/>
        <v>11038</v>
      </c>
      <c r="F998">
        <f t="shared" si="76"/>
        <v>3</v>
      </c>
      <c r="G998"/>
      <c r="H998"/>
    </row>
    <row r="999" spans="1:8" hidden="1">
      <c r="A999" t="s">
        <v>980</v>
      </c>
      <c r="B999" t="str">
        <f t="shared" si="75"/>
        <v>Manage relations with quasi-government bodies  (11039)</v>
      </c>
      <c r="C999" t="str">
        <f t="shared" si="79"/>
        <v>11.2.2</v>
      </c>
      <c r="D999" t="str">
        <f t="shared" si="77"/>
        <v xml:space="preserve">Manage relations with quasi-government bodies </v>
      </c>
      <c r="E999" t="str">
        <f t="shared" si="78"/>
        <v>11039</v>
      </c>
      <c r="F999">
        <f t="shared" si="76"/>
        <v>3</v>
      </c>
      <c r="G999"/>
      <c r="H999"/>
    </row>
    <row r="1000" spans="1:8" hidden="1">
      <c r="A1000" t="s">
        <v>981</v>
      </c>
      <c r="B1000" t="str">
        <f t="shared" si="75"/>
        <v>Manage relations with trade or industry groups  (11040)</v>
      </c>
      <c r="C1000" t="str">
        <f t="shared" si="79"/>
        <v>11.2.3</v>
      </c>
      <c r="D1000" t="str">
        <f t="shared" si="77"/>
        <v xml:space="preserve">Manage relations with trade or industry groups </v>
      </c>
      <c r="E1000" t="str">
        <f t="shared" si="78"/>
        <v>11040</v>
      </c>
      <c r="F1000">
        <f t="shared" si="76"/>
        <v>3</v>
      </c>
      <c r="G1000"/>
      <c r="H1000"/>
    </row>
    <row r="1001" spans="1:8" hidden="1">
      <c r="A1001" t="s">
        <v>982</v>
      </c>
      <c r="B1001" t="str">
        <f t="shared" si="75"/>
        <v>Manage lobby activities (11041)</v>
      </c>
      <c r="C1001" t="str">
        <f t="shared" si="79"/>
        <v>11.2.4</v>
      </c>
      <c r="D1001" t="str">
        <f t="shared" si="77"/>
        <v>Manage lobby activities</v>
      </c>
      <c r="E1001" t="str">
        <f t="shared" si="78"/>
        <v>11041</v>
      </c>
      <c r="F1001">
        <f t="shared" si="76"/>
        <v>3</v>
      </c>
      <c r="G1001"/>
      <c r="H1001"/>
    </row>
    <row r="1002" spans="1:8">
      <c r="A1002" t="s">
        <v>983</v>
      </c>
      <c r="B1002" t="str">
        <f t="shared" ref="B1002:B1065" si="80">RIGHT(A1002,LEN(A1002)-FIND(" ",A1002))</f>
        <v>Manage relations with board of directors (11012)</v>
      </c>
      <c r="C1002" t="str">
        <f t="shared" si="79"/>
        <v>11.3</v>
      </c>
      <c r="D1002" t="str">
        <f t="shared" si="77"/>
        <v>Manage relations with board of directors</v>
      </c>
      <c r="E1002" t="str">
        <f t="shared" si="78"/>
        <v>11012</v>
      </c>
      <c r="F1002">
        <f t="shared" si="76"/>
        <v>2</v>
      </c>
    </row>
    <row r="1003" spans="1:8" hidden="1">
      <c r="A1003" t="s">
        <v>984</v>
      </c>
      <c r="B1003" t="str">
        <f t="shared" si="80"/>
        <v>Report results (11042)</v>
      </c>
      <c r="C1003" t="str">
        <f t="shared" si="79"/>
        <v>11.3.1</v>
      </c>
      <c r="D1003" t="str">
        <f t="shared" si="77"/>
        <v>Report results</v>
      </c>
      <c r="E1003" t="str">
        <f t="shared" si="78"/>
        <v>11042</v>
      </c>
      <c r="F1003">
        <f t="shared" si="76"/>
        <v>3</v>
      </c>
      <c r="G1003"/>
      <c r="H1003"/>
    </row>
    <row r="1004" spans="1:8" hidden="1">
      <c r="A1004" t="s">
        <v>985</v>
      </c>
      <c r="B1004" t="str">
        <f t="shared" si="80"/>
        <v>Report audit findings (11043)</v>
      </c>
      <c r="C1004" t="str">
        <f t="shared" si="79"/>
        <v>11.3.2</v>
      </c>
      <c r="D1004" t="str">
        <f t="shared" si="77"/>
        <v>Report audit findings</v>
      </c>
      <c r="E1004" t="str">
        <f t="shared" si="78"/>
        <v>11043</v>
      </c>
      <c r="F1004">
        <f t="shared" ref="F1004:F1067" si="81">INT(LEN(C1004)/2)</f>
        <v>3</v>
      </c>
      <c r="G1004"/>
      <c r="H1004"/>
    </row>
    <row r="1005" spans="1:8">
      <c r="A1005" t="s">
        <v>986</v>
      </c>
      <c r="B1005" t="str">
        <f t="shared" si="80"/>
        <v>Manage legal and ethical issues (11013)</v>
      </c>
      <c r="C1005" t="str">
        <f t="shared" si="79"/>
        <v>11.4</v>
      </c>
      <c r="D1005" t="str">
        <f t="shared" si="77"/>
        <v>Manage legal and ethical issues</v>
      </c>
      <c r="E1005" t="str">
        <f t="shared" si="78"/>
        <v>11013</v>
      </c>
      <c r="F1005">
        <f t="shared" si="81"/>
        <v>2</v>
      </c>
    </row>
    <row r="1006" spans="1:8" hidden="1">
      <c r="A1006" t="s">
        <v>987</v>
      </c>
      <c r="B1006" t="str">
        <f t="shared" si="80"/>
        <v>Create ethics policies (11044)</v>
      </c>
      <c r="C1006" t="str">
        <f t="shared" si="79"/>
        <v>11.4.1</v>
      </c>
      <c r="D1006" t="str">
        <f t="shared" si="77"/>
        <v>Create ethics policies</v>
      </c>
      <c r="E1006" t="str">
        <f t="shared" si="78"/>
        <v>11044</v>
      </c>
      <c r="F1006">
        <f t="shared" si="81"/>
        <v>3</v>
      </c>
      <c r="G1006"/>
      <c r="H1006"/>
    </row>
    <row r="1007" spans="1:8" hidden="1">
      <c r="A1007" t="s">
        <v>988</v>
      </c>
      <c r="B1007" t="str">
        <f t="shared" si="80"/>
        <v>Manage corporate governance policies (11045)</v>
      </c>
      <c r="C1007" t="str">
        <f t="shared" si="79"/>
        <v>11.4.2</v>
      </c>
      <c r="D1007" t="str">
        <f t="shared" si="77"/>
        <v>Manage corporate governance policies</v>
      </c>
      <c r="E1007" t="str">
        <f t="shared" si="78"/>
        <v>11045</v>
      </c>
      <c r="F1007">
        <f t="shared" si="81"/>
        <v>3</v>
      </c>
      <c r="G1007"/>
      <c r="H1007"/>
    </row>
    <row r="1008" spans="1:8" hidden="1">
      <c r="A1008" t="s">
        <v>989</v>
      </c>
      <c r="B1008" t="str">
        <f t="shared" si="80"/>
        <v>Develop and perform preventive law programs  (11046)</v>
      </c>
      <c r="C1008" t="str">
        <f t="shared" si="79"/>
        <v>11.4.3</v>
      </c>
      <c r="D1008" t="str">
        <f t="shared" si="77"/>
        <v xml:space="preserve">Develop and perform preventive law programs </v>
      </c>
      <c r="E1008" t="str">
        <f t="shared" si="78"/>
        <v>11046</v>
      </c>
      <c r="F1008">
        <f t="shared" si="81"/>
        <v>3</v>
      </c>
      <c r="G1008"/>
      <c r="H1008"/>
    </row>
    <row r="1009" spans="1:6" customFormat="1" hidden="1">
      <c r="A1009" t="s">
        <v>990</v>
      </c>
      <c r="B1009" t="str">
        <f t="shared" si="80"/>
        <v>Ensure compliance (11047)</v>
      </c>
      <c r="C1009" t="str">
        <f t="shared" si="79"/>
        <v>11.4.4</v>
      </c>
      <c r="D1009" t="str">
        <f t="shared" si="77"/>
        <v>Ensure compliance</v>
      </c>
      <c r="E1009" t="str">
        <f t="shared" si="78"/>
        <v>11047</v>
      </c>
      <c r="F1009">
        <f t="shared" si="81"/>
        <v>3</v>
      </c>
    </row>
    <row r="1010" spans="1:6" customFormat="1" hidden="1">
      <c r="A1010" t="s">
        <v>991</v>
      </c>
      <c r="B1010" t="str">
        <f t="shared" si="80"/>
        <v>Plan and initiate compliance program  (11053)</v>
      </c>
      <c r="C1010" t="str">
        <f t="shared" si="79"/>
        <v>11.4.4.1</v>
      </c>
      <c r="D1010" t="str">
        <f t="shared" si="77"/>
        <v xml:space="preserve">Plan and initiate compliance program </v>
      </c>
      <c r="E1010" t="str">
        <f t="shared" si="78"/>
        <v>11053</v>
      </c>
      <c r="F1010">
        <f t="shared" si="81"/>
        <v>4</v>
      </c>
    </row>
    <row r="1011" spans="1:6" customFormat="1" hidden="1">
      <c r="A1011" t="s">
        <v>992</v>
      </c>
      <c r="B1011" t="str">
        <f t="shared" si="80"/>
        <v>Execute compliance program (11054)</v>
      </c>
      <c r="C1011" t="str">
        <f t="shared" si="79"/>
        <v>11.4.4.2</v>
      </c>
      <c r="D1011" t="str">
        <f t="shared" si="77"/>
        <v>Execute compliance program</v>
      </c>
      <c r="E1011" t="str">
        <f t="shared" si="78"/>
        <v>11054</v>
      </c>
      <c r="F1011">
        <f t="shared" si="81"/>
        <v>4</v>
      </c>
    </row>
    <row r="1012" spans="1:6" customFormat="1" hidden="1">
      <c r="A1012" t="s">
        <v>993</v>
      </c>
      <c r="B1012" t="str">
        <f t="shared" si="80"/>
        <v>Manage outside counsel (11048)</v>
      </c>
      <c r="C1012" t="str">
        <f t="shared" si="79"/>
        <v>11.4.5</v>
      </c>
      <c r="D1012" t="str">
        <f t="shared" si="77"/>
        <v>Manage outside counsel</v>
      </c>
      <c r="E1012" t="str">
        <f t="shared" si="78"/>
        <v>11048</v>
      </c>
      <c r="F1012">
        <f t="shared" si="81"/>
        <v>3</v>
      </c>
    </row>
    <row r="1013" spans="1:6" customFormat="1" hidden="1">
      <c r="A1013" t="s">
        <v>994</v>
      </c>
      <c r="B1013" t="str">
        <f t="shared" si="80"/>
        <v>Assess problem and determine work requirements (11056)</v>
      </c>
      <c r="C1013" t="str">
        <f t="shared" si="79"/>
        <v>11.4.5.1</v>
      </c>
      <c r="D1013" t="str">
        <f t="shared" si="77"/>
        <v>Assess problem and determine work requirements</v>
      </c>
      <c r="E1013" t="str">
        <f t="shared" si="78"/>
        <v>11056</v>
      </c>
      <c r="F1013">
        <f t="shared" si="81"/>
        <v>4</v>
      </c>
    </row>
    <row r="1014" spans="1:6" customFormat="1" hidden="1">
      <c r="A1014" t="s">
        <v>995</v>
      </c>
      <c r="B1014" t="str">
        <f t="shared" si="80"/>
        <v>Engage/Retain outside counsel if necessary (11057)</v>
      </c>
      <c r="C1014" t="str">
        <f t="shared" si="79"/>
        <v>11.4.5.2</v>
      </c>
      <c r="D1014" t="str">
        <f t="shared" si="77"/>
        <v>Engage/Retain outside counsel if necessary</v>
      </c>
      <c r="E1014" t="str">
        <f t="shared" si="78"/>
        <v>11057</v>
      </c>
      <c r="F1014">
        <f t="shared" si="81"/>
        <v>4</v>
      </c>
    </row>
    <row r="1015" spans="1:6" customFormat="1" hidden="1">
      <c r="A1015" t="s">
        <v>996</v>
      </c>
      <c r="B1015" t="str">
        <f t="shared" si="80"/>
        <v>Receive strategy/budget (11058)</v>
      </c>
      <c r="C1015" t="str">
        <f t="shared" si="79"/>
        <v>11.4.5.3</v>
      </c>
      <c r="D1015" t="str">
        <f t="shared" si="77"/>
        <v>Receive strategy/budget</v>
      </c>
      <c r="E1015" t="str">
        <f t="shared" si="78"/>
        <v>11058</v>
      </c>
      <c r="F1015">
        <f t="shared" si="81"/>
        <v>4</v>
      </c>
    </row>
    <row r="1016" spans="1:6" customFormat="1" hidden="1">
      <c r="A1016" t="s">
        <v>997</v>
      </c>
      <c r="B1016" t="str">
        <f t="shared" si="80"/>
        <v>Receive work product and manage/ monitor case and work performed  (11059)</v>
      </c>
      <c r="C1016" t="str">
        <f t="shared" si="79"/>
        <v>11.4.5.4</v>
      </c>
      <c r="D1016" t="str">
        <f t="shared" si="77"/>
        <v xml:space="preserve">Receive work product and manage/ monitor case and work performed </v>
      </c>
      <c r="E1016" t="str">
        <f t="shared" si="78"/>
        <v>11059</v>
      </c>
      <c r="F1016">
        <f t="shared" si="81"/>
        <v>4</v>
      </c>
    </row>
    <row r="1017" spans="1:6" customFormat="1" hidden="1">
      <c r="A1017" t="s">
        <v>998</v>
      </c>
      <c r="B1017" t="str">
        <f t="shared" si="80"/>
        <v>Process payment for legal services  (11060)</v>
      </c>
      <c r="C1017" t="str">
        <f t="shared" si="79"/>
        <v>11.4.5.5</v>
      </c>
      <c r="D1017" t="str">
        <f t="shared" ref="D1017:D1079" si="82">LEFT(B1017,FIND("(",B1017)-2)</f>
        <v xml:space="preserve">Process payment for legal services </v>
      </c>
      <c r="E1017" t="str">
        <f t="shared" ref="E1017:E1079" si="83">MID(B1017,FIND("(",B1017)+1,5)</f>
        <v>11060</v>
      </c>
      <c r="F1017">
        <f t="shared" si="81"/>
        <v>4</v>
      </c>
    </row>
    <row r="1018" spans="1:6" customFormat="1" hidden="1">
      <c r="A1018" t="s">
        <v>999</v>
      </c>
      <c r="B1018" t="str">
        <f t="shared" si="80"/>
        <v>Track legal activity/performance  (11061)</v>
      </c>
      <c r="C1018" t="str">
        <f t="shared" si="79"/>
        <v>11.4.5.6</v>
      </c>
      <c r="D1018" t="str">
        <f t="shared" si="82"/>
        <v xml:space="preserve">Track legal activity/performance </v>
      </c>
      <c r="E1018" t="str">
        <f t="shared" si="83"/>
        <v>11061</v>
      </c>
      <c r="F1018">
        <f t="shared" si="81"/>
        <v>4</v>
      </c>
    </row>
    <row r="1019" spans="1:6" customFormat="1" hidden="1">
      <c r="A1019" t="s">
        <v>1000</v>
      </c>
      <c r="B1019" t="str">
        <f t="shared" si="80"/>
        <v>Protect intellectual property (11049)</v>
      </c>
      <c r="C1019" t="str">
        <f t="shared" si="79"/>
        <v>11.4.6</v>
      </c>
      <c r="D1019" t="str">
        <f t="shared" si="82"/>
        <v>Protect intellectual property</v>
      </c>
      <c r="E1019" t="str">
        <f t="shared" si="83"/>
        <v>11049</v>
      </c>
      <c r="F1019">
        <f t="shared" si="81"/>
        <v>3</v>
      </c>
    </row>
    <row r="1020" spans="1:6" customFormat="1" hidden="1">
      <c r="A1020" t="s">
        <v>1001</v>
      </c>
      <c r="B1020" t="str">
        <f t="shared" si="80"/>
        <v>Manage copyrights and patents  (11062)</v>
      </c>
      <c r="C1020" t="str">
        <f t="shared" si="79"/>
        <v>11.4.6.1</v>
      </c>
      <c r="D1020" t="str">
        <f t="shared" si="82"/>
        <v xml:space="preserve">Manage copyrights and patents </v>
      </c>
      <c r="E1020" t="str">
        <f t="shared" si="83"/>
        <v>11062</v>
      </c>
      <c r="F1020">
        <f t="shared" si="81"/>
        <v>4</v>
      </c>
    </row>
    <row r="1021" spans="1:6" customFormat="1" hidden="1">
      <c r="A1021" t="s">
        <v>1002</v>
      </c>
      <c r="B1021" t="str">
        <f t="shared" si="80"/>
        <v>Maintain intellectual property rights and restrictions (11063)</v>
      </c>
      <c r="C1021" t="str">
        <f t="shared" si="79"/>
        <v>11.4.6.2</v>
      </c>
      <c r="D1021" t="str">
        <f t="shared" si="82"/>
        <v>Maintain intellectual property rights and restrictions</v>
      </c>
      <c r="E1021" t="str">
        <f t="shared" si="83"/>
        <v>11063</v>
      </c>
      <c r="F1021">
        <f t="shared" si="81"/>
        <v>4</v>
      </c>
    </row>
    <row r="1022" spans="1:6" customFormat="1" hidden="1">
      <c r="A1022" t="s">
        <v>1003</v>
      </c>
      <c r="B1022" t="str">
        <f t="shared" si="80"/>
        <v>Administer licensing terms (11064)</v>
      </c>
      <c r="C1022" t="str">
        <f t="shared" si="79"/>
        <v>11.4.6.3</v>
      </c>
      <c r="D1022" t="str">
        <f t="shared" si="82"/>
        <v>Administer licensing terms</v>
      </c>
      <c r="E1022" t="str">
        <f t="shared" si="83"/>
        <v>11064</v>
      </c>
      <c r="F1022">
        <f t="shared" si="81"/>
        <v>4</v>
      </c>
    </row>
    <row r="1023" spans="1:6" customFormat="1" hidden="1">
      <c r="A1023" t="s">
        <v>1004</v>
      </c>
      <c r="B1023" t="str">
        <f t="shared" si="80"/>
        <v>Administer options (11065)</v>
      </c>
      <c r="C1023" t="str">
        <f t="shared" si="79"/>
        <v>11.4.6.4</v>
      </c>
      <c r="D1023" t="str">
        <f t="shared" si="82"/>
        <v>Administer options</v>
      </c>
      <c r="E1023" t="str">
        <f t="shared" si="83"/>
        <v>11065</v>
      </c>
      <c r="F1023">
        <f t="shared" si="81"/>
        <v>4</v>
      </c>
    </row>
    <row r="1024" spans="1:6" customFormat="1" hidden="1">
      <c r="A1024" t="s">
        <v>1005</v>
      </c>
      <c r="B1024" t="str">
        <f t="shared" si="80"/>
        <v>Resolve disputes and litigations (11050)</v>
      </c>
      <c r="C1024" t="str">
        <f t="shared" si="79"/>
        <v>11.4.7</v>
      </c>
      <c r="D1024" t="str">
        <f t="shared" si="82"/>
        <v>Resolve disputes and litigations</v>
      </c>
      <c r="E1024" t="str">
        <f t="shared" si="83"/>
        <v>11050</v>
      </c>
      <c r="F1024">
        <f t="shared" si="81"/>
        <v>3</v>
      </c>
    </row>
    <row r="1025" spans="1:8" hidden="1">
      <c r="A1025" t="s">
        <v>1006</v>
      </c>
      <c r="B1025" t="str">
        <f t="shared" si="80"/>
        <v>Provide legal advice/counseling (11051)</v>
      </c>
      <c r="C1025" t="str">
        <f t="shared" si="79"/>
        <v>11.4.8</v>
      </c>
      <c r="D1025" t="str">
        <f t="shared" si="82"/>
        <v>Provide legal advice/counseling</v>
      </c>
      <c r="E1025" t="str">
        <f t="shared" si="83"/>
        <v>11051</v>
      </c>
      <c r="F1025">
        <f t="shared" si="81"/>
        <v>3</v>
      </c>
      <c r="G1025"/>
      <c r="H1025"/>
    </row>
    <row r="1026" spans="1:8" hidden="1">
      <c r="A1026" t="s">
        <v>1007</v>
      </c>
      <c r="B1026" t="str">
        <f t="shared" si="80"/>
        <v>Negotiate and document agreements/ contracts (11052)</v>
      </c>
      <c r="C1026" t="str">
        <f t="shared" si="79"/>
        <v>11.4.9</v>
      </c>
      <c r="D1026" t="str">
        <f t="shared" si="82"/>
        <v>Negotiate and document agreements/ contracts</v>
      </c>
      <c r="E1026" t="str">
        <f t="shared" si="83"/>
        <v>11052</v>
      </c>
      <c r="F1026">
        <f t="shared" si="81"/>
        <v>3</v>
      </c>
      <c r="G1026"/>
      <c r="H1026"/>
    </row>
    <row r="1027" spans="1:8">
      <c r="A1027" t="s">
        <v>1008</v>
      </c>
      <c r="B1027" t="str">
        <f t="shared" si="80"/>
        <v>Manage public relations program (11014)</v>
      </c>
      <c r="C1027" t="str">
        <f t="shared" ref="C1027:C1090" si="84">LEFT(A1027,FIND(" ",A1027)-1)</f>
        <v>11.5</v>
      </c>
      <c r="D1027" t="str">
        <f t="shared" si="82"/>
        <v>Manage public relations program</v>
      </c>
      <c r="E1027" t="str">
        <f t="shared" si="83"/>
        <v>11014</v>
      </c>
      <c r="F1027">
        <f t="shared" si="81"/>
        <v>2</v>
      </c>
    </row>
    <row r="1028" spans="1:8" hidden="1">
      <c r="A1028" t="s">
        <v>1009</v>
      </c>
      <c r="B1028" t="str">
        <f t="shared" si="80"/>
        <v>Manage community relations (11066)</v>
      </c>
      <c r="C1028" t="str">
        <f t="shared" si="84"/>
        <v>11.5.1</v>
      </c>
      <c r="D1028" t="str">
        <f t="shared" si="82"/>
        <v>Manage community relations</v>
      </c>
      <c r="E1028" t="str">
        <f t="shared" si="83"/>
        <v>11066</v>
      </c>
      <c r="F1028">
        <f t="shared" si="81"/>
        <v>3</v>
      </c>
      <c r="G1028"/>
      <c r="H1028"/>
    </row>
    <row r="1029" spans="1:8" hidden="1">
      <c r="A1029" t="s">
        <v>1010</v>
      </c>
      <c r="B1029" t="str">
        <f t="shared" si="80"/>
        <v>Manage media relations (11067)</v>
      </c>
      <c r="C1029" t="str">
        <f t="shared" si="84"/>
        <v>11.5.2</v>
      </c>
      <c r="D1029" t="str">
        <f t="shared" si="82"/>
        <v>Manage media relations</v>
      </c>
      <c r="E1029" t="str">
        <f t="shared" si="83"/>
        <v>11067</v>
      </c>
      <c r="F1029">
        <f t="shared" si="81"/>
        <v>3</v>
      </c>
      <c r="G1029"/>
      <c r="H1029"/>
    </row>
    <row r="1030" spans="1:8" hidden="1">
      <c r="A1030" t="s">
        <v>1011</v>
      </c>
      <c r="B1030" t="str">
        <f t="shared" si="80"/>
        <v>Promote political stability (11068)</v>
      </c>
      <c r="C1030" t="str">
        <f t="shared" si="84"/>
        <v>11.5.3</v>
      </c>
      <c r="D1030" t="str">
        <f t="shared" si="82"/>
        <v>Promote political stability</v>
      </c>
      <c r="E1030" t="str">
        <f t="shared" si="83"/>
        <v>11068</v>
      </c>
      <c r="F1030">
        <f t="shared" si="81"/>
        <v>3</v>
      </c>
      <c r="G1030"/>
      <c r="H1030"/>
    </row>
    <row r="1031" spans="1:8" hidden="1">
      <c r="A1031" t="s">
        <v>1012</v>
      </c>
      <c r="B1031" t="str">
        <f t="shared" si="80"/>
        <v>Create press releases (11069)</v>
      </c>
      <c r="C1031" t="str">
        <f t="shared" si="84"/>
        <v>11.5.4</v>
      </c>
      <c r="D1031" t="str">
        <f t="shared" si="82"/>
        <v>Create press releases</v>
      </c>
      <c r="E1031" t="str">
        <f t="shared" si="83"/>
        <v>11069</v>
      </c>
      <c r="F1031">
        <f t="shared" si="81"/>
        <v>3</v>
      </c>
      <c r="G1031"/>
      <c r="H1031"/>
    </row>
    <row r="1032" spans="1:8" hidden="1">
      <c r="A1032" t="s">
        <v>1013</v>
      </c>
      <c r="B1032" t="str">
        <f t="shared" si="80"/>
        <v>Issue press releases (11070)</v>
      </c>
      <c r="C1032" t="str">
        <f t="shared" si="84"/>
        <v>11.5.5</v>
      </c>
      <c r="D1032" t="str">
        <f t="shared" si="82"/>
        <v>Issue press releases</v>
      </c>
      <c r="E1032" t="str">
        <f t="shared" si="83"/>
        <v>11070</v>
      </c>
      <c r="F1032">
        <f t="shared" si="81"/>
        <v>3</v>
      </c>
      <c r="G1032"/>
      <c r="H1032"/>
    </row>
    <row r="1033" spans="1:8">
      <c r="A1033" t="s">
        <v>1202</v>
      </c>
      <c r="B1033" t="str">
        <f t="shared" si="80"/>
        <v>Develop and Manage Business Capabilities (10013)</v>
      </c>
      <c r="C1033" t="str">
        <f t="shared" si="84"/>
        <v>12</v>
      </c>
      <c r="D1033" t="str">
        <f t="shared" si="82"/>
        <v>Develop and Manage Business Capabilities</v>
      </c>
      <c r="E1033" t="str">
        <f t="shared" si="83"/>
        <v>10013</v>
      </c>
      <c r="F1033">
        <f t="shared" si="81"/>
        <v>1</v>
      </c>
      <c r="H1033" s="3" t="s">
        <v>1209</v>
      </c>
    </row>
    <row r="1034" spans="1:8">
      <c r="A1034" t="s">
        <v>1014</v>
      </c>
      <c r="B1034" t="str">
        <f t="shared" si="80"/>
        <v>Manage business processes (16378)</v>
      </c>
      <c r="C1034" t="str">
        <f t="shared" si="84"/>
        <v>12.1</v>
      </c>
      <c r="D1034" t="str">
        <f t="shared" si="82"/>
        <v>Manage business processes</v>
      </c>
      <c r="E1034" t="str">
        <f t="shared" si="83"/>
        <v>16378</v>
      </c>
      <c r="F1034">
        <f t="shared" si="81"/>
        <v>2</v>
      </c>
    </row>
    <row r="1035" spans="1:8" hidden="1">
      <c r="A1035" t="s">
        <v>1015</v>
      </c>
      <c r="B1035" t="str">
        <f t="shared" si="80"/>
        <v>Establish and maintain process management governance (16379)</v>
      </c>
      <c r="C1035" t="str">
        <f t="shared" si="84"/>
        <v>12.1.1</v>
      </c>
      <c r="D1035" t="str">
        <f t="shared" si="82"/>
        <v>Establish and maintain process management governance</v>
      </c>
      <c r="E1035" t="str">
        <f t="shared" si="83"/>
        <v>16379</v>
      </c>
      <c r="F1035">
        <f t="shared" si="81"/>
        <v>3</v>
      </c>
      <c r="G1035"/>
      <c r="H1035"/>
    </row>
    <row r="1036" spans="1:8" hidden="1">
      <c r="A1036" t="s">
        <v>1016</v>
      </c>
      <c r="B1036" t="str">
        <f t="shared" si="80"/>
        <v>Define and manage governance approach (16380)</v>
      </c>
      <c r="C1036" t="str">
        <f t="shared" si="84"/>
        <v>12.1.1.1</v>
      </c>
      <c r="D1036" t="str">
        <f t="shared" si="82"/>
        <v>Define and manage governance approach</v>
      </c>
      <c r="E1036" t="str">
        <f t="shared" si="83"/>
        <v>16380</v>
      </c>
      <c r="F1036">
        <f t="shared" si="81"/>
        <v>4</v>
      </c>
      <c r="G1036"/>
      <c r="H1036"/>
    </row>
    <row r="1037" spans="1:8" hidden="1">
      <c r="A1037" t="s">
        <v>1017</v>
      </c>
      <c r="B1037" t="str">
        <f t="shared" si="80"/>
        <v>Establish and maintain process tools and templates (16381)</v>
      </c>
      <c r="C1037" t="str">
        <f t="shared" si="84"/>
        <v>12.1.1.2</v>
      </c>
      <c r="D1037" t="str">
        <f t="shared" si="82"/>
        <v>Establish and maintain process tools and templates</v>
      </c>
      <c r="E1037" t="str">
        <f t="shared" si="83"/>
        <v>16381</v>
      </c>
      <c r="F1037">
        <f t="shared" si="81"/>
        <v>4</v>
      </c>
      <c r="G1037"/>
      <c r="H1037"/>
    </row>
    <row r="1038" spans="1:8" hidden="1">
      <c r="A1038" t="s">
        <v>1018</v>
      </c>
      <c r="B1038" t="str">
        <f t="shared" si="80"/>
        <v>Assign and support process ownership  (16382)</v>
      </c>
      <c r="C1038" t="str">
        <f t="shared" si="84"/>
        <v>12.1.1.3</v>
      </c>
      <c r="D1038" t="str">
        <f t="shared" si="82"/>
        <v xml:space="preserve">Assign and support process ownership </v>
      </c>
      <c r="E1038" t="str">
        <f t="shared" si="83"/>
        <v>16382</v>
      </c>
      <c r="F1038">
        <f t="shared" si="81"/>
        <v>4</v>
      </c>
      <c r="G1038"/>
      <c r="H1038"/>
    </row>
    <row r="1039" spans="1:8" hidden="1">
      <c r="A1039" t="s">
        <v>1019</v>
      </c>
      <c r="B1039" t="str">
        <f t="shared" si="80"/>
        <v>Perform process governance activities  (16383)</v>
      </c>
      <c r="C1039" t="str">
        <f t="shared" si="84"/>
        <v>12.1.1.4</v>
      </c>
      <c r="D1039" t="str">
        <f t="shared" si="82"/>
        <v xml:space="preserve">Perform process governance activities </v>
      </c>
      <c r="E1039" t="str">
        <f t="shared" si="83"/>
        <v>16383</v>
      </c>
      <c r="F1039">
        <f t="shared" si="81"/>
        <v>4</v>
      </c>
      <c r="G1039"/>
      <c r="H1039"/>
    </row>
    <row r="1040" spans="1:8" hidden="1">
      <c r="A1040" t="s">
        <v>1020</v>
      </c>
      <c r="B1040" t="str">
        <f t="shared" si="80"/>
        <v>Define and manage process frameworks (16384)</v>
      </c>
      <c r="C1040" t="str">
        <f t="shared" si="84"/>
        <v>12.1.2</v>
      </c>
      <c r="D1040" t="str">
        <f t="shared" si="82"/>
        <v>Define and manage process frameworks</v>
      </c>
      <c r="E1040" t="str">
        <f t="shared" si="83"/>
        <v>16384</v>
      </c>
      <c r="F1040">
        <f t="shared" si="81"/>
        <v>3</v>
      </c>
      <c r="G1040"/>
      <c r="H1040"/>
    </row>
    <row r="1041" spans="1:8" hidden="1">
      <c r="A1041" t="s">
        <v>1021</v>
      </c>
      <c r="B1041" t="str">
        <f t="shared" si="80"/>
        <v>Establish and maintain process framework (16385)</v>
      </c>
      <c r="C1041" t="str">
        <f t="shared" si="84"/>
        <v>12.1.2.1</v>
      </c>
      <c r="D1041" t="str">
        <f t="shared" si="82"/>
        <v>Establish and maintain process framework</v>
      </c>
      <c r="E1041" t="str">
        <f t="shared" si="83"/>
        <v>16385</v>
      </c>
      <c r="F1041">
        <f t="shared" si="81"/>
        <v>4</v>
      </c>
      <c r="G1041"/>
      <c r="H1041"/>
    </row>
    <row r="1042" spans="1:8" hidden="1">
      <c r="A1042" t="s">
        <v>1022</v>
      </c>
      <c r="B1042" t="str">
        <f t="shared" si="80"/>
        <v>Identify cross-functional processes  (16386)</v>
      </c>
      <c r="C1042" t="str">
        <f t="shared" si="84"/>
        <v>12.1.2.2</v>
      </c>
      <c r="D1042" t="str">
        <f t="shared" si="82"/>
        <v xml:space="preserve">Identify cross-functional processes </v>
      </c>
      <c r="E1042" t="str">
        <f t="shared" si="83"/>
        <v>16386</v>
      </c>
      <c r="F1042">
        <f t="shared" si="81"/>
        <v>4</v>
      </c>
      <c r="G1042"/>
      <c r="H1042"/>
    </row>
    <row r="1043" spans="1:8" hidden="1">
      <c r="A1043" t="s">
        <v>1023</v>
      </c>
      <c r="B1043" t="str">
        <f t="shared" si="80"/>
        <v>Define processes (16387)</v>
      </c>
      <c r="C1043" t="str">
        <f t="shared" si="84"/>
        <v>12.1.3</v>
      </c>
      <c r="D1043" t="str">
        <f t="shared" si="82"/>
        <v>Define processes</v>
      </c>
      <c r="E1043" t="str">
        <f t="shared" si="83"/>
        <v>16387</v>
      </c>
      <c r="F1043">
        <f t="shared" si="81"/>
        <v>3</v>
      </c>
      <c r="G1043"/>
      <c r="H1043"/>
    </row>
    <row r="1044" spans="1:8" hidden="1">
      <c r="A1044" t="s">
        <v>1024</v>
      </c>
      <c r="B1044" t="str">
        <f t="shared" si="80"/>
        <v>Scope processes (16388)</v>
      </c>
      <c r="C1044" t="str">
        <f t="shared" si="84"/>
        <v>12.1.3.1</v>
      </c>
      <c r="D1044" t="str">
        <f t="shared" si="82"/>
        <v>Scope processes</v>
      </c>
      <c r="E1044" t="str">
        <f t="shared" si="83"/>
        <v>16388</v>
      </c>
      <c r="F1044">
        <f t="shared" si="81"/>
        <v>4</v>
      </c>
      <c r="G1044"/>
      <c r="H1044"/>
    </row>
    <row r="1045" spans="1:8" hidden="1">
      <c r="A1045" t="s">
        <v>1025</v>
      </c>
      <c r="B1045" t="str">
        <f t="shared" si="80"/>
        <v>Analyze processes (16389)</v>
      </c>
      <c r="C1045" t="str">
        <f t="shared" si="84"/>
        <v>12.1.3.2</v>
      </c>
      <c r="D1045" t="str">
        <f t="shared" si="82"/>
        <v>Analyze processes</v>
      </c>
      <c r="E1045" t="str">
        <f t="shared" si="83"/>
        <v>16389</v>
      </c>
      <c r="F1045">
        <f t="shared" si="81"/>
        <v>4</v>
      </c>
      <c r="G1045"/>
      <c r="H1045"/>
    </row>
    <row r="1046" spans="1:8" hidden="1">
      <c r="A1046" t="s">
        <v>1026</v>
      </c>
      <c r="B1046" t="str">
        <f t="shared" si="80"/>
        <v>Map processes (16390)</v>
      </c>
      <c r="C1046" t="str">
        <f t="shared" si="84"/>
        <v>12.1.3.3</v>
      </c>
      <c r="D1046" t="str">
        <f t="shared" si="82"/>
        <v>Map processes</v>
      </c>
      <c r="E1046" t="str">
        <f t="shared" si="83"/>
        <v>16390</v>
      </c>
      <c r="F1046">
        <f t="shared" si="81"/>
        <v>4</v>
      </c>
      <c r="G1046"/>
      <c r="H1046"/>
    </row>
    <row r="1047" spans="1:8" hidden="1">
      <c r="A1047" t="s">
        <v>1027</v>
      </c>
      <c r="B1047" t="str">
        <f t="shared" si="80"/>
        <v>Publish processes (16391)</v>
      </c>
      <c r="C1047" t="str">
        <f t="shared" si="84"/>
        <v>12.1.3.4</v>
      </c>
      <c r="D1047" t="str">
        <f t="shared" si="82"/>
        <v>Publish processes</v>
      </c>
      <c r="E1047" t="str">
        <f t="shared" si="83"/>
        <v>16391</v>
      </c>
      <c r="F1047">
        <f t="shared" si="81"/>
        <v>4</v>
      </c>
      <c r="G1047"/>
      <c r="H1047"/>
    </row>
    <row r="1048" spans="1:8" hidden="1">
      <c r="A1048" t="s">
        <v>1028</v>
      </c>
      <c r="B1048" t="str">
        <f t="shared" si="80"/>
        <v>Manage process performance (16392)</v>
      </c>
      <c r="C1048" t="str">
        <f t="shared" si="84"/>
        <v>12.1.4</v>
      </c>
      <c r="D1048" t="str">
        <f t="shared" si="82"/>
        <v>Manage process performance</v>
      </c>
      <c r="E1048" t="str">
        <f t="shared" si="83"/>
        <v>16392</v>
      </c>
      <c r="F1048">
        <f t="shared" si="81"/>
        <v>3</v>
      </c>
      <c r="G1048"/>
      <c r="H1048"/>
    </row>
    <row r="1049" spans="1:8" hidden="1">
      <c r="A1049" t="s">
        <v>1029</v>
      </c>
      <c r="B1049" t="str">
        <f t="shared" si="80"/>
        <v>Provide process training (16393)</v>
      </c>
      <c r="C1049" t="str">
        <f t="shared" si="84"/>
        <v>12.1.4.1</v>
      </c>
      <c r="D1049" t="str">
        <f t="shared" si="82"/>
        <v>Provide process training</v>
      </c>
      <c r="E1049" t="str">
        <f t="shared" si="83"/>
        <v>16393</v>
      </c>
      <c r="F1049">
        <f t="shared" si="81"/>
        <v>4</v>
      </c>
      <c r="G1049"/>
      <c r="H1049"/>
    </row>
    <row r="1050" spans="1:8" hidden="1">
      <c r="A1050" t="s">
        <v>1030</v>
      </c>
      <c r="B1050" t="str">
        <f t="shared" si="80"/>
        <v>Support process execution (16394)</v>
      </c>
      <c r="C1050" t="str">
        <f t="shared" si="84"/>
        <v>12.1.4.2</v>
      </c>
      <c r="D1050" t="str">
        <f t="shared" si="82"/>
        <v>Support process execution</v>
      </c>
      <c r="E1050" t="str">
        <f t="shared" si="83"/>
        <v>16394</v>
      </c>
      <c r="F1050">
        <f t="shared" si="81"/>
        <v>4</v>
      </c>
      <c r="G1050"/>
      <c r="H1050"/>
    </row>
    <row r="1051" spans="1:8" hidden="1">
      <c r="A1051" t="s">
        <v>1031</v>
      </c>
      <c r="B1051" t="str">
        <f t="shared" si="80"/>
        <v>Measure and report process performance (16395)</v>
      </c>
      <c r="C1051" t="str">
        <f t="shared" si="84"/>
        <v>12.1.4.3</v>
      </c>
      <c r="D1051" t="str">
        <f t="shared" si="82"/>
        <v>Measure and report process performance</v>
      </c>
      <c r="E1051" t="str">
        <f t="shared" si="83"/>
        <v>16395</v>
      </c>
      <c r="F1051">
        <f t="shared" si="81"/>
        <v>4</v>
      </c>
      <c r="G1051"/>
      <c r="H1051"/>
    </row>
    <row r="1052" spans="1:8" hidden="1">
      <c r="A1052" t="s">
        <v>1032</v>
      </c>
      <c r="B1052" t="str">
        <f t="shared" si="80"/>
        <v>Improve processes (16396)</v>
      </c>
      <c r="C1052" t="str">
        <f t="shared" si="84"/>
        <v>12.1.5</v>
      </c>
      <c r="D1052" t="str">
        <f t="shared" si="82"/>
        <v>Improve processes</v>
      </c>
      <c r="E1052" t="str">
        <f t="shared" si="83"/>
        <v>16396</v>
      </c>
      <c r="F1052">
        <f t="shared" si="81"/>
        <v>3</v>
      </c>
      <c r="G1052"/>
      <c r="H1052"/>
    </row>
    <row r="1053" spans="1:8" hidden="1">
      <c r="A1053" t="s">
        <v>1033</v>
      </c>
      <c r="B1053" t="str">
        <f t="shared" si="80"/>
        <v>Identify and select improvement opportunities (16397)</v>
      </c>
      <c r="C1053" t="str">
        <f t="shared" si="84"/>
        <v>12.1.5.1</v>
      </c>
      <c r="D1053" t="str">
        <f t="shared" si="82"/>
        <v>Identify and select improvement opportunities</v>
      </c>
      <c r="E1053" t="str">
        <f t="shared" si="83"/>
        <v>16397</v>
      </c>
      <c r="F1053">
        <f t="shared" si="81"/>
        <v>4</v>
      </c>
      <c r="G1053"/>
      <c r="H1053"/>
    </row>
    <row r="1054" spans="1:8" hidden="1">
      <c r="A1054" t="s">
        <v>1034</v>
      </c>
      <c r="B1054" t="str">
        <f t="shared" si="80"/>
        <v>Manage improvement projects (16398)</v>
      </c>
      <c r="C1054" t="str">
        <f t="shared" si="84"/>
        <v>12.1.5.2</v>
      </c>
      <c r="D1054" t="str">
        <f t="shared" si="82"/>
        <v>Manage improvement projects</v>
      </c>
      <c r="E1054" t="str">
        <f t="shared" si="83"/>
        <v>16398</v>
      </c>
      <c r="F1054">
        <f t="shared" si="81"/>
        <v>4</v>
      </c>
      <c r="G1054"/>
      <c r="H1054"/>
    </row>
    <row r="1055" spans="1:8" hidden="1">
      <c r="A1055" t="s">
        <v>1035</v>
      </c>
      <c r="B1055" t="str">
        <f t="shared" si="80"/>
        <v>Perform continuous improvement activities (16399)</v>
      </c>
      <c r="C1055" t="str">
        <f t="shared" si="84"/>
        <v>12.1.5.3</v>
      </c>
      <c r="D1055" t="str">
        <f t="shared" si="82"/>
        <v>Perform continuous improvement activities</v>
      </c>
      <c r="E1055" t="str">
        <f t="shared" si="83"/>
        <v>16399</v>
      </c>
      <c r="F1055">
        <f t="shared" si="81"/>
        <v>4</v>
      </c>
      <c r="G1055"/>
      <c r="H1055"/>
    </row>
    <row r="1056" spans="1:8">
      <c r="A1056" t="s">
        <v>1036</v>
      </c>
      <c r="B1056" t="str">
        <f t="shared" si="80"/>
        <v>Manage portfolio, program, and project (16400)</v>
      </c>
      <c r="C1056" t="str">
        <f t="shared" si="84"/>
        <v>12.2</v>
      </c>
      <c r="D1056" t="str">
        <f t="shared" si="82"/>
        <v>Manage portfolio, program, and project</v>
      </c>
      <c r="E1056" t="str">
        <f t="shared" si="83"/>
        <v>16400</v>
      </c>
      <c r="F1056">
        <f t="shared" si="81"/>
        <v>2</v>
      </c>
    </row>
    <row r="1057" spans="1:6" customFormat="1" hidden="1">
      <c r="A1057" t="s">
        <v>1037</v>
      </c>
      <c r="B1057" t="str">
        <f t="shared" si="80"/>
        <v>Manage portfolio (16401)</v>
      </c>
      <c r="C1057" t="str">
        <f t="shared" si="84"/>
        <v>12.2.1</v>
      </c>
      <c r="D1057" t="str">
        <f t="shared" si="82"/>
        <v>Manage portfolio</v>
      </c>
      <c r="E1057" t="str">
        <f t="shared" si="83"/>
        <v>16401</v>
      </c>
      <c r="F1057">
        <f t="shared" si="81"/>
        <v>3</v>
      </c>
    </row>
    <row r="1058" spans="1:6" customFormat="1" hidden="1">
      <c r="A1058" t="s">
        <v>1038</v>
      </c>
      <c r="B1058" t="str">
        <f t="shared" si="80"/>
        <v>Establish portfolio strategy (16402)</v>
      </c>
      <c r="C1058" t="str">
        <f t="shared" si="84"/>
        <v>12.2.1.1</v>
      </c>
      <c r="D1058" t="str">
        <f t="shared" si="82"/>
        <v>Establish portfolio strategy</v>
      </c>
      <c r="E1058" t="str">
        <f t="shared" si="83"/>
        <v>16402</v>
      </c>
      <c r="F1058">
        <f t="shared" si="81"/>
        <v>4</v>
      </c>
    </row>
    <row r="1059" spans="1:6" customFormat="1" hidden="1">
      <c r="A1059" t="s">
        <v>1039</v>
      </c>
      <c r="B1059" t="str">
        <f t="shared" si="80"/>
        <v>Define portfolio governance (16403)</v>
      </c>
      <c r="C1059" t="str">
        <f t="shared" si="84"/>
        <v>12.2.1.2</v>
      </c>
      <c r="D1059" t="str">
        <f t="shared" si="82"/>
        <v>Define portfolio governance</v>
      </c>
      <c r="E1059" t="str">
        <f t="shared" si="83"/>
        <v>16403</v>
      </c>
      <c r="F1059">
        <f t="shared" si="81"/>
        <v>4</v>
      </c>
    </row>
    <row r="1060" spans="1:6" customFormat="1" hidden="1">
      <c r="A1060" t="s">
        <v>1040</v>
      </c>
      <c r="B1060" t="str">
        <f t="shared" si="80"/>
        <v>Monitor and control portfolio (16404)</v>
      </c>
      <c r="C1060" t="str">
        <f t="shared" si="84"/>
        <v>12.2.1.3</v>
      </c>
      <c r="D1060" t="str">
        <f t="shared" si="82"/>
        <v>Monitor and control portfolio</v>
      </c>
      <c r="E1060" t="str">
        <f t="shared" si="83"/>
        <v>16404</v>
      </c>
      <c r="F1060">
        <f t="shared" si="81"/>
        <v>4</v>
      </c>
    </row>
    <row r="1061" spans="1:6" customFormat="1" hidden="1">
      <c r="A1061" t="s">
        <v>1041</v>
      </c>
      <c r="B1061" t="str">
        <f t="shared" si="80"/>
        <v>Manage programs (16405)</v>
      </c>
      <c r="C1061" t="str">
        <f t="shared" si="84"/>
        <v>12.2.2</v>
      </c>
      <c r="D1061" t="str">
        <f t="shared" si="82"/>
        <v>Manage programs</v>
      </c>
      <c r="E1061" t="str">
        <f t="shared" si="83"/>
        <v>16405</v>
      </c>
      <c r="F1061">
        <f t="shared" si="81"/>
        <v>3</v>
      </c>
    </row>
    <row r="1062" spans="1:6" customFormat="1" hidden="1">
      <c r="A1062" t="s">
        <v>1042</v>
      </c>
      <c r="B1062" t="str">
        <f t="shared" si="80"/>
        <v>Establish program structure and approach (16406)</v>
      </c>
      <c r="C1062" t="str">
        <f t="shared" si="84"/>
        <v>12.2.2.1</v>
      </c>
      <c r="D1062" t="str">
        <f t="shared" si="82"/>
        <v>Establish program structure and approach</v>
      </c>
      <c r="E1062" t="str">
        <f t="shared" si="83"/>
        <v>16406</v>
      </c>
      <c r="F1062">
        <f t="shared" si="81"/>
        <v>4</v>
      </c>
    </row>
    <row r="1063" spans="1:6" customFormat="1" hidden="1">
      <c r="A1063" t="s">
        <v>1043</v>
      </c>
      <c r="B1063" t="str">
        <f t="shared" si="80"/>
        <v>Manage program stakeholders and partners (16407)</v>
      </c>
      <c r="C1063" t="str">
        <f t="shared" si="84"/>
        <v>12.2.2.2</v>
      </c>
      <c r="D1063" t="str">
        <f t="shared" si="82"/>
        <v>Manage program stakeholders and partners</v>
      </c>
      <c r="E1063" t="str">
        <f t="shared" si="83"/>
        <v>16407</v>
      </c>
      <c r="F1063">
        <f t="shared" si="81"/>
        <v>4</v>
      </c>
    </row>
    <row r="1064" spans="1:6" customFormat="1" hidden="1">
      <c r="A1064" t="s">
        <v>1044</v>
      </c>
      <c r="B1064" t="str">
        <f t="shared" si="80"/>
        <v>Manage program execution (16408)</v>
      </c>
      <c r="C1064" t="str">
        <f t="shared" si="84"/>
        <v>12.2.2.3</v>
      </c>
      <c r="D1064" t="str">
        <f t="shared" si="82"/>
        <v>Manage program execution</v>
      </c>
      <c r="E1064" t="str">
        <f t="shared" si="83"/>
        <v>16408</v>
      </c>
      <c r="F1064">
        <f t="shared" si="81"/>
        <v>4</v>
      </c>
    </row>
    <row r="1065" spans="1:6" customFormat="1" hidden="1">
      <c r="A1065" t="s">
        <v>1045</v>
      </c>
      <c r="B1065" t="str">
        <f t="shared" si="80"/>
        <v>Review and report program performance (16409)</v>
      </c>
      <c r="C1065" t="str">
        <f t="shared" si="84"/>
        <v>12.2.2.4</v>
      </c>
      <c r="D1065" t="str">
        <f t="shared" si="82"/>
        <v>Review and report program performance</v>
      </c>
      <c r="E1065" t="str">
        <f t="shared" si="83"/>
        <v>16409</v>
      </c>
      <c r="F1065">
        <f t="shared" si="81"/>
        <v>4</v>
      </c>
    </row>
    <row r="1066" spans="1:6" customFormat="1" hidden="1">
      <c r="A1066" t="s">
        <v>1046</v>
      </c>
      <c r="B1066" t="str">
        <f t="shared" ref="B1066:B1129" si="85">RIGHT(A1066,LEN(A1066)-FIND(" ",A1066))</f>
        <v>Manage projects (16410)</v>
      </c>
      <c r="C1066" t="str">
        <f t="shared" si="84"/>
        <v>12.2.3</v>
      </c>
      <c r="D1066" t="str">
        <f t="shared" si="82"/>
        <v>Manage projects</v>
      </c>
      <c r="E1066" t="str">
        <f t="shared" si="83"/>
        <v>16410</v>
      </c>
      <c r="F1066">
        <f t="shared" si="81"/>
        <v>3</v>
      </c>
    </row>
    <row r="1067" spans="1:6" customFormat="1" hidden="1">
      <c r="A1067" t="s">
        <v>1047</v>
      </c>
      <c r="B1067" t="str">
        <f t="shared" si="85"/>
        <v>Establish project scope (16411)</v>
      </c>
      <c r="C1067" t="str">
        <f t="shared" si="84"/>
        <v>12.2.3.1</v>
      </c>
      <c r="D1067" t="str">
        <f t="shared" si="82"/>
        <v>Establish project scope</v>
      </c>
      <c r="E1067" t="str">
        <f t="shared" si="83"/>
        <v>16411</v>
      </c>
      <c r="F1067">
        <f t="shared" si="81"/>
        <v>4</v>
      </c>
    </row>
    <row r="1068" spans="1:6" customFormat="1" hidden="1">
      <c r="A1068" t="s">
        <v>1048</v>
      </c>
      <c r="B1068" t="str">
        <f t="shared" si="85"/>
        <v>Identify project requirements and objectives (11117)</v>
      </c>
      <c r="C1068" t="str">
        <f t="shared" si="84"/>
        <v>12.2.3.1.1</v>
      </c>
      <c r="D1068" t="str">
        <f t="shared" si="82"/>
        <v>Identify project requirements and objectives</v>
      </c>
      <c r="E1068" t="str">
        <f t="shared" si="83"/>
        <v>11117</v>
      </c>
      <c r="F1068">
        <f t="shared" ref="F1068:F1131" si="86">INT(LEN(C1068)/2)</f>
        <v>5</v>
      </c>
    </row>
    <row r="1069" spans="1:6" customFormat="1" hidden="1">
      <c r="A1069" t="s">
        <v>1049</v>
      </c>
      <c r="B1069" t="str">
        <f t="shared" si="85"/>
        <v>Identify project resource requirements (16412)</v>
      </c>
      <c r="C1069" t="str">
        <f t="shared" si="84"/>
        <v>12.2.3.1.2</v>
      </c>
      <c r="D1069" t="str">
        <f t="shared" si="82"/>
        <v>Identify project resource requirements</v>
      </c>
      <c r="E1069" t="str">
        <f t="shared" si="83"/>
        <v>16412</v>
      </c>
      <c r="F1069">
        <f t="shared" si="86"/>
        <v>5</v>
      </c>
    </row>
    <row r="1070" spans="1:6" customFormat="1" hidden="1">
      <c r="A1070" t="s">
        <v>1050</v>
      </c>
      <c r="B1070" t="str">
        <f t="shared" si="85"/>
        <v>Assess culture and readiness for project management approach  (11118)</v>
      </c>
      <c r="C1070" t="str">
        <f t="shared" si="84"/>
        <v>12.2.3.1.3</v>
      </c>
      <c r="D1070" t="str">
        <f t="shared" si="82"/>
        <v xml:space="preserve">Assess culture and readiness for project management approach </v>
      </c>
      <c r="E1070" t="str">
        <f t="shared" si="83"/>
        <v>11118</v>
      </c>
      <c r="F1070">
        <f t="shared" si="86"/>
        <v>5</v>
      </c>
    </row>
    <row r="1071" spans="1:6" customFormat="1" hidden="1">
      <c r="A1071" t="s">
        <v>1051</v>
      </c>
      <c r="B1071" t="str">
        <f t="shared" si="85"/>
        <v>Identify appropriate project management methodologies (11119)</v>
      </c>
      <c r="C1071" t="str">
        <f t="shared" si="84"/>
        <v>12.2.3.1.4</v>
      </c>
      <c r="D1071" t="str">
        <f t="shared" si="82"/>
        <v>Identify appropriate project management methodologies</v>
      </c>
      <c r="E1071" t="str">
        <f t="shared" si="83"/>
        <v>11119</v>
      </c>
      <c r="F1071">
        <f t="shared" si="86"/>
        <v>5</v>
      </c>
    </row>
    <row r="1072" spans="1:6" customFormat="1" hidden="1">
      <c r="A1072" t="s">
        <v>1052</v>
      </c>
      <c r="B1072" t="str">
        <f t="shared" si="85"/>
        <v>Create business case and obtain funding (11120)</v>
      </c>
      <c r="C1072" t="str">
        <f t="shared" si="84"/>
        <v>12.2.3.1.5</v>
      </c>
      <c r="D1072" t="str">
        <f t="shared" si="82"/>
        <v>Create business case and obtain funding</v>
      </c>
      <c r="E1072" t="str">
        <f t="shared" si="83"/>
        <v>11120</v>
      </c>
      <c r="F1072">
        <f t="shared" si="86"/>
        <v>5</v>
      </c>
    </row>
    <row r="1073" spans="1:6" customFormat="1" hidden="1">
      <c r="A1073" t="s">
        <v>1053</v>
      </c>
      <c r="B1073" t="str">
        <f t="shared" si="85"/>
        <v>Develop project measures and indicators (11121)</v>
      </c>
      <c r="C1073" t="str">
        <f t="shared" si="84"/>
        <v>12.2.3.1.6</v>
      </c>
      <c r="D1073" t="str">
        <f t="shared" si="82"/>
        <v>Develop project measures and indicators</v>
      </c>
      <c r="E1073" t="str">
        <f t="shared" si="83"/>
        <v>11121</v>
      </c>
      <c r="F1073">
        <f t="shared" si="86"/>
        <v>5</v>
      </c>
    </row>
    <row r="1074" spans="1:6" customFormat="1" hidden="1">
      <c r="A1074" t="s">
        <v>1054</v>
      </c>
      <c r="B1074" t="str">
        <f t="shared" si="85"/>
        <v>Develop project plans (16413)</v>
      </c>
      <c r="C1074" t="str">
        <f t="shared" si="84"/>
        <v>12.2.3.2</v>
      </c>
      <c r="D1074" t="str">
        <f t="shared" si="82"/>
        <v>Develop project plans</v>
      </c>
      <c r="E1074" t="str">
        <f t="shared" si="83"/>
        <v>16413</v>
      </c>
      <c r="F1074">
        <f t="shared" si="86"/>
        <v>4</v>
      </c>
    </row>
    <row r="1075" spans="1:6" customFormat="1" hidden="1">
      <c r="A1075" t="s">
        <v>1055</v>
      </c>
      <c r="B1075" t="str">
        <f t="shared" si="85"/>
        <v>Define roles and resources  (11123)</v>
      </c>
      <c r="C1075" t="str">
        <f t="shared" si="84"/>
        <v>12.2.3.2.1</v>
      </c>
      <c r="D1075" t="str">
        <f t="shared" si="82"/>
        <v xml:space="preserve">Define roles and resources </v>
      </c>
      <c r="E1075" t="str">
        <f t="shared" si="83"/>
        <v>11123</v>
      </c>
      <c r="F1075">
        <f t="shared" si="86"/>
        <v>5</v>
      </c>
    </row>
    <row r="1076" spans="1:6" customFormat="1" hidden="1">
      <c r="A1076" t="s">
        <v>1056</v>
      </c>
      <c r="B1076" t="str">
        <f t="shared" si="85"/>
        <v>Identify specific IT requirements (11124)</v>
      </c>
      <c r="C1076" t="str">
        <f t="shared" si="84"/>
        <v>12.2.3.2.2</v>
      </c>
      <c r="D1076" t="str">
        <f t="shared" si="82"/>
        <v>Identify specific IT requirements</v>
      </c>
      <c r="E1076" t="str">
        <f t="shared" si="83"/>
        <v>11124</v>
      </c>
      <c r="F1076">
        <f t="shared" si="86"/>
        <v>5</v>
      </c>
    </row>
    <row r="1077" spans="1:6" customFormat="1" hidden="1">
      <c r="A1077" t="s">
        <v>1057</v>
      </c>
      <c r="B1077" t="str">
        <f t="shared" si="85"/>
        <v>Create training and communication plans  (11125)</v>
      </c>
      <c r="C1077" t="str">
        <f t="shared" si="84"/>
        <v>12.2.3.2.3</v>
      </c>
      <c r="D1077" t="str">
        <f t="shared" si="82"/>
        <v xml:space="preserve">Create training and communication plans </v>
      </c>
      <c r="E1077" t="str">
        <f t="shared" si="83"/>
        <v>11125</v>
      </c>
      <c r="F1077">
        <f t="shared" si="86"/>
        <v>5</v>
      </c>
    </row>
    <row r="1078" spans="1:6" customFormat="1" hidden="1">
      <c r="A1078" t="s">
        <v>1058</v>
      </c>
      <c r="B1078" t="str">
        <f t="shared" si="85"/>
        <v>Design recognition and reward approaches  (11127)</v>
      </c>
      <c r="C1078" t="str">
        <f t="shared" si="84"/>
        <v>12.2.3.2.4</v>
      </c>
      <c r="D1078" t="str">
        <f t="shared" si="82"/>
        <v xml:space="preserve">Design recognition and reward approaches </v>
      </c>
      <c r="E1078" t="str">
        <f t="shared" si="83"/>
        <v>11127</v>
      </c>
      <c r="F1078">
        <f t="shared" si="86"/>
        <v>5</v>
      </c>
    </row>
    <row r="1079" spans="1:6" customFormat="1" hidden="1">
      <c r="A1079" t="s">
        <v>1059</v>
      </c>
      <c r="B1079" t="str">
        <f t="shared" si="85"/>
        <v>Design and plan launch of project (11128)</v>
      </c>
      <c r="C1079" t="str">
        <f t="shared" si="84"/>
        <v>12.2.3.2.5</v>
      </c>
      <c r="D1079" t="str">
        <f t="shared" si="82"/>
        <v>Design and plan launch of project</v>
      </c>
      <c r="E1079" t="str">
        <f t="shared" si="83"/>
        <v>11128</v>
      </c>
      <c r="F1079">
        <f t="shared" si="86"/>
        <v>5</v>
      </c>
    </row>
    <row r="1080" spans="1:6" customFormat="1" hidden="1">
      <c r="A1080" t="s">
        <v>1060</v>
      </c>
      <c r="B1080" t="str">
        <f t="shared" si="85"/>
        <v>Deploy the project (11129)</v>
      </c>
      <c r="C1080" t="str">
        <f t="shared" si="84"/>
        <v>12.2.3.2.6</v>
      </c>
      <c r="D1080" t="str">
        <f t="shared" ref="D1080:D1143" si="87">LEFT(B1080,FIND("(",B1080)-2)</f>
        <v>Deploy the project</v>
      </c>
      <c r="E1080" t="str">
        <f t="shared" ref="E1080:E1143" si="88">MID(B1080,FIND("(",B1080)+1,5)</f>
        <v>11129</v>
      </c>
      <c r="F1080">
        <f t="shared" si="86"/>
        <v>5</v>
      </c>
    </row>
    <row r="1081" spans="1:6" customFormat="1" hidden="1">
      <c r="A1081" t="s">
        <v>1061</v>
      </c>
      <c r="B1081" t="str">
        <f t="shared" si="85"/>
        <v>Execute projects (16414)</v>
      </c>
      <c r="C1081" t="str">
        <f t="shared" si="84"/>
        <v>12.2.3.3</v>
      </c>
      <c r="D1081" t="str">
        <f t="shared" si="87"/>
        <v>Execute projects</v>
      </c>
      <c r="E1081" t="str">
        <f t="shared" si="88"/>
        <v>16414</v>
      </c>
      <c r="F1081">
        <f t="shared" si="86"/>
        <v>4</v>
      </c>
    </row>
    <row r="1082" spans="1:6" customFormat="1" hidden="1">
      <c r="A1082" t="s">
        <v>1062</v>
      </c>
      <c r="B1082" t="str">
        <f t="shared" si="85"/>
        <v>Evaluate impact of project management  (strategy and projects) on measures and outcomes  (11131)</v>
      </c>
      <c r="C1082" t="str">
        <f t="shared" si="84"/>
        <v>12.2.3.3.1</v>
      </c>
      <c r="D1082" t="str">
        <f t="shared" si="87"/>
        <v xml:space="preserve">Evaluate impact of project management </v>
      </c>
      <c r="E1082" t="str">
        <f t="shared" si="88"/>
        <v>strat</v>
      </c>
      <c r="F1082">
        <f t="shared" si="86"/>
        <v>5</v>
      </c>
    </row>
    <row r="1083" spans="1:6" customFormat="1" hidden="1">
      <c r="A1083" t="s">
        <v>1063</v>
      </c>
      <c r="B1083" t="str">
        <f t="shared" si="85"/>
        <v>Report the status of project (16415)</v>
      </c>
      <c r="C1083" t="str">
        <f t="shared" si="84"/>
        <v>12.2.3.3.2</v>
      </c>
      <c r="D1083" t="str">
        <f t="shared" si="87"/>
        <v>Report the status of project</v>
      </c>
      <c r="E1083" t="str">
        <f t="shared" si="88"/>
        <v>16415</v>
      </c>
      <c r="F1083">
        <f t="shared" si="86"/>
        <v>5</v>
      </c>
    </row>
    <row r="1084" spans="1:6" customFormat="1" hidden="1">
      <c r="A1084" t="s">
        <v>1064</v>
      </c>
      <c r="B1084" t="str">
        <f t="shared" si="85"/>
        <v>Manage project scope (16416)</v>
      </c>
      <c r="C1084" t="str">
        <f t="shared" si="84"/>
        <v>12.2.3.3.3</v>
      </c>
      <c r="D1084" t="str">
        <f t="shared" si="87"/>
        <v>Manage project scope</v>
      </c>
      <c r="E1084" t="str">
        <f t="shared" si="88"/>
        <v>16416</v>
      </c>
      <c r="F1084">
        <f t="shared" si="86"/>
        <v>5</v>
      </c>
    </row>
    <row r="1085" spans="1:6" customFormat="1" hidden="1">
      <c r="A1085" t="s">
        <v>1065</v>
      </c>
      <c r="B1085" t="str">
        <f t="shared" si="85"/>
        <v>Promote and sustain activity and involvement  (11132)</v>
      </c>
      <c r="C1085" t="str">
        <f t="shared" si="84"/>
        <v>12.2.3.3.4</v>
      </c>
      <c r="D1085" t="str">
        <f t="shared" si="87"/>
        <v xml:space="preserve">Promote and sustain activity and involvement </v>
      </c>
      <c r="E1085" t="str">
        <f t="shared" si="88"/>
        <v>11132</v>
      </c>
      <c r="F1085">
        <f t="shared" si="86"/>
        <v>5</v>
      </c>
    </row>
    <row r="1086" spans="1:6" customFormat="1" hidden="1">
      <c r="A1086" t="s">
        <v>1066</v>
      </c>
      <c r="B1086" t="str">
        <f t="shared" si="85"/>
        <v>Realign and refresh project management strategy and approaches  (11133)</v>
      </c>
      <c r="C1086" t="str">
        <f t="shared" si="84"/>
        <v>12.2.3.3.5</v>
      </c>
      <c r="D1086" t="str">
        <f t="shared" si="87"/>
        <v xml:space="preserve">Realign and refresh project management strategy and approaches </v>
      </c>
      <c r="E1086" t="str">
        <f t="shared" si="88"/>
        <v>11133</v>
      </c>
      <c r="F1086">
        <f t="shared" si="86"/>
        <v>5</v>
      </c>
    </row>
    <row r="1087" spans="1:6" customFormat="1" hidden="1">
      <c r="A1087" t="s">
        <v>1067</v>
      </c>
      <c r="B1087" t="str">
        <f t="shared" si="85"/>
        <v>Review and report project performance (16417)</v>
      </c>
      <c r="C1087" t="str">
        <f t="shared" si="84"/>
        <v>12.2.3.4</v>
      </c>
      <c r="D1087" t="str">
        <f t="shared" si="87"/>
        <v>Review and report project performance</v>
      </c>
      <c r="E1087" t="str">
        <f t="shared" si="88"/>
        <v>16417</v>
      </c>
      <c r="F1087">
        <f t="shared" si="86"/>
        <v>4</v>
      </c>
    </row>
    <row r="1088" spans="1:6" customFormat="1" hidden="1">
      <c r="A1088" t="s">
        <v>1068</v>
      </c>
      <c r="B1088" t="str">
        <f t="shared" si="85"/>
        <v>Close projects (16418)</v>
      </c>
      <c r="C1088" t="str">
        <f t="shared" si="84"/>
        <v>12.2.3.5</v>
      </c>
      <c r="D1088" t="str">
        <f t="shared" si="87"/>
        <v>Close projects</v>
      </c>
      <c r="E1088" t="str">
        <f t="shared" si="88"/>
        <v>16418</v>
      </c>
      <c r="F1088">
        <f t="shared" si="86"/>
        <v>4</v>
      </c>
    </row>
    <row r="1089" spans="1:8">
      <c r="A1089" t="s">
        <v>1069</v>
      </c>
      <c r="B1089" t="str">
        <f t="shared" si="85"/>
        <v>Manage enterprise quality (17471)</v>
      </c>
      <c r="C1089" t="str">
        <f t="shared" si="84"/>
        <v>12.3</v>
      </c>
      <c r="D1089" t="str">
        <f t="shared" si="87"/>
        <v>Manage enterprise quality</v>
      </c>
      <c r="E1089" t="str">
        <f t="shared" si="88"/>
        <v>17471</v>
      </c>
      <c r="F1089">
        <f t="shared" si="86"/>
        <v>2</v>
      </c>
      <c r="G1089" s="3" t="s">
        <v>1209</v>
      </c>
    </row>
    <row r="1090" spans="1:8" hidden="1">
      <c r="A1090" t="s">
        <v>1070</v>
      </c>
      <c r="B1090" t="str">
        <f t="shared" si="85"/>
        <v>Establish quality requirements (17472)</v>
      </c>
      <c r="C1090" t="str">
        <f t="shared" si="84"/>
        <v>12.3.1</v>
      </c>
      <c r="D1090" t="str">
        <f t="shared" si="87"/>
        <v>Establish quality requirements</v>
      </c>
      <c r="E1090" t="str">
        <f t="shared" si="88"/>
        <v>17472</v>
      </c>
      <c r="F1090">
        <f t="shared" si="86"/>
        <v>3</v>
      </c>
      <c r="G1090"/>
      <c r="H1090"/>
    </row>
    <row r="1091" spans="1:8" hidden="1">
      <c r="A1091" t="s">
        <v>1071</v>
      </c>
      <c r="B1091" t="str">
        <f t="shared" si="85"/>
        <v>Define critical-to-quality characteristics  (17473)</v>
      </c>
      <c r="C1091" t="str">
        <f t="shared" ref="C1091:C1154" si="89">LEFT(A1091,FIND(" ",A1091)-1)</f>
        <v>12.3.1.1</v>
      </c>
      <c r="D1091" t="str">
        <f t="shared" si="87"/>
        <v xml:space="preserve">Define critical-to-quality characteristics </v>
      </c>
      <c r="E1091" t="str">
        <f t="shared" si="88"/>
        <v>17473</v>
      </c>
      <c r="F1091">
        <f t="shared" si="86"/>
        <v>4</v>
      </c>
      <c r="G1091"/>
      <c r="H1091"/>
    </row>
    <row r="1092" spans="1:8" hidden="1">
      <c r="A1092" t="s">
        <v>1072</v>
      </c>
      <c r="B1092" t="str">
        <f t="shared" si="85"/>
        <v>Define preventive quality activities  (17474)</v>
      </c>
      <c r="C1092" t="str">
        <f t="shared" si="89"/>
        <v>12.3.1.2</v>
      </c>
      <c r="D1092" t="str">
        <f t="shared" si="87"/>
        <v xml:space="preserve">Define preventive quality activities </v>
      </c>
      <c r="E1092" t="str">
        <f t="shared" si="88"/>
        <v>17474</v>
      </c>
      <c r="F1092">
        <f t="shared" si="86"/>
        <v>4</v>
      </c>
      <c r="G1092"/>
      <c r="H1092"/>
    </row>
    <row r="1093" spans="1:8" hidden="1">
      <c r="A1093" t="s">
        <v>1073</v>
      </c>
      <c r="B1093" t="str">
        <f t="shared" si="85"/>
        <v>Develop quality controls (17475)</v>
      </c>
      <c r="C1093" t="str">
        <f t="shared" si="89"/>
        <v>12.3.1.3</v>
      </c>
      <c r="D1093" t="str">
        <f t="shared" si="87"/>
        <v>Develop quality controls</v>
      </c>
      <c r="E1093" t="str">
        <f t="shared" si="88"/>
        <v>17475</v>
      </c>
      <c r="F1093">
        <f t="shared" si="86"/>
        <v>4</v>
      </c>
      <c r="G1093"/>
      <c r="H1093"/>
    </row>
    <row r="1094" spans="1:8" hidden="1">
      <c r="A1094" t="s">
        <v>1074</v>
      </c>
      <c r="B1094" t="str">
        <f t="shared" si="85"/>
        <v>Define process steps for controls (or integration points) (17476)</v>
      </c>
      <c r="C1094" t="str">
        <f t="shared" si="89"/>
        <v>12.3.1.3.1</v>
      </c>
      <c r="D1094" t="str">
        <f t="shared" si="87"/>
        <v>Define process steps for controls</v>
      </c>
      <c r="E1094" t="str">
        <f t="shared" si="88"/>
        <v>or in</v>
      </c>
      <c r="F1094">
        <f t="shared" si="86"/>
        <v>5</v>
      </c>
      <c r="G1094"/>
      <c r="H1094"/>
    </row>
    <row r="1095" spans="1:8" hidden="1">
      <c r="A1095" t="s">
        <v>1075</v>
      </c>
      <c r="B1095" t="str">
        <f t="shared" si="85"/>
        <v>Define sampling plan (17477)</v>
      </c>
      <c r="C1095" t="str">
        <f t="shared" si="89"/>
        <v>12.3.1.3.2</v>
      </c>
      <c r="D1095" t="str">
        <f t="shared" si="87"/>
        <v>Define sampling plan</v>
      </c>
      <c r="E1095" t="str">
        <f t="shared" si="88"/>
        <v>17477</v>
      </c>
      <c r="F1095">
        <f t="shared" si="86"/>
        <v>5</v>
      </c>
      <c r="G1095"/>
      <c r="H1095"/>
    </row>
    <row r="1096" spans="1:8" hidden="1">
      <c r="A1096" t="s">
        <v>1076</v>
      </c>
      <c r="B1096" t="str">
        <f t="shared" si="85"/>
        <v>Identify measurement methods (17478)</v>
      </c>
      <c r="C1096" t="str">
        <f t="shared" si="89"/>
        <v>12.3.1.3.3</v>
      </c>
      <c r="D1096" t="str">
        <f t="shared" si="87"/>
        <v>Identify measurement methods</v>
      </c>
      <c r="E1096" t="str">
        <f t="shared" si="88"/>
        <v>17478</v>
      </c>
      <c r="F1096">
        <f t="shared" si="86"/>
        <v>5</v>
      </c>
      <c r="G1096"/>
      <c r="H1096"/>
    </row>
    <row r="1097" spans="1:8" hidden="1">
      <c r="A1097" t="s">
        <v>1077</v>
      </c>
      <c r="B1097" t="str">
        <f t="shared" si="85"/>
        <v>Define required competencies (17479)</v>
      </c>
      <c r="C1097" t="str">
        <f t="shared" si="89"/>
        <v>12.3.1.3.4</v>
      </c>
      <c r="D1097" t="str">
        <f t="shared" si="87"/>
        <v>Define required competencies</v>
      </c>
      <c r="E1097" t="str">
        <f t="shared" si="88"/>
        <v>17479</v>
      </c>
      <c r="F1097">
        <f t="shared" si="86"/>
        <v>5</v>
      </c>
      <c r="G1097"/>
      <c r="H1097"/>
    </row>
    <row r="1098" spans="1:8" hidden="1">
      <c r="A1098" t="s">
        <v>1078</v>
      </c>
      <c r="B1098" t="str">
        <f t="shared" si="85"/>
        <v>Prove capability to assess compliance with requirements (17480)</v>
      </c>
      <c r="C1098" t="str">
        <f t="shared" si="89"/>
        <v>12.3.1.4</v>
      </c>
      <c r="D1098" t="str">
        <f t="shared" si="87"/>
        <v>Prove capability to assess compliance with requirements</v>
      </c>
      <c r="E1098" t="str">
        <f t="shared" si="88"/>
        <v>17480</v>
      </c>
      <c r="F1098">
        <f t="shared" si="86"/>
        <v>4</v>
      </c>
      <c r="G1098"/>
      <c r="H1098"/>
    </row>
    <row r="1099" spans="1:8" hidden="1">
      <c r="A1099" t="s">
        <v>1079</v>
      </c>
      <c r="B1099" t="str">
        <f t="shared" si="85"/>
        <v>Finalize quality plan (17481)</v>
      </c>
      <c r="C1099" t="str">
        <f t="shared" si="89"/>
        <v>12.3.1.5</v>
      </c>
      <c r="D1099" t="str">
        <f t="shared" si="87"/>
        <v>Finalize quality plan</v>
      </c>
      <c r="E1099" t="str">
        <f t="shared" si="88"/>
        <v>17481</v>
      </c>
      <c r="F1099">
        <f t="shared" si="86"/>
        <v>4</v>
      </c>
      <c r="G1099"/>
      <c r="H1099"/>
    </row>
    <row r="1100" spans="1:8" hidden="1">
      <c r="A1100" t="s">
        <v>1080</v>
      </c>
      <c r="B1100" t="str">
        <f t="shared" si="85"/>
        <v>Evaluate performance to requirements (17482)</v>
      </c>
      <c r="C1100" t="str">
        <f t="shared" si="89"/>
        <v>12.3.2</v>
      </c>
      <c r="D1100" t="str">
        <f t="shared" si="87"/>
        <v>Evaluate performance to requirements</v>
      </c>
      <c r="E1100" t="str">
        <f t="shared" si="88"/>
        <v>17482</v>
      </c>
      <c r="F1100">
        <f t="shared" si="86"/>
        <v>3</v>
      </c>
      <c r="G1100"/>
      <c r="H1100"/>
    </row>
    <row r="1101" spans="1:8" hidden="1">
      <c r="A1101" t="s">
        <v>1081</v>
      </c>
      <c r="B1101" t="str">
        <f t="shared" si="85"/>
        <v>Test against quality plan (17483)</v>
      </c>
      <c r="C1101" t="str">
        <f t="shared" si="89"/>
        <v>12.3.2.1</v>
      </c>
      <c r="D1101" t="str">
        <f t="shared" si="87"/>
        <v>Test against quality plan</v>
      </c>
      <c r="E1101" t="str">
        <f t="shared" si="88"/>
        <v>17483</v>
      </c>
      <c r="F1101">
        <f t="shared" si="86"/>
        <v>4</v>
      </c>
      <c r="G1101"/>
      <c r="H1101"/>
    </row>
    <row r="1102" spans="1:8" hidden="1">
      <c r="A1102" t="s">
        <v>1082</v>
      </c>
      <c r="B1102" t="str">
        <f t="shared" si="85"/>
        <v>Conduct test and collect data (17484)</v>
      </c>
      <c r="C1102" t="str">
        <f t="shared" si="89"/>
        <v>12.3.2.1.1</v>
      </c>
      <c r="D1102" t="str">
        <f t="shared" si="87"/>
        <v>Conduct test and collect data</v>
      </c>
      <c r="E1102" t="str">
        <f t="shared" si="88"/>
        <v>17484</v>
      </c>
      <c r="F1102">
        <f t="shared" si="86"/>
        <v>5</v>
      </c>
      <c r="G1102"/>
      <c r="H1102"/>
    </row>
    <row r="1103" spans="1:8" hidden="1">
      <c r="A1103" t="s">
        <v>1083</v>
      </c>
      <c r="B1103" t="str">
        <f t="shared" si="85"/>
        <v>Record result(s) (17485)</v>
      </c>
      <c r="C1103" t="str">
        <f t="shared" si="89"/>
        <v>12.3.2.1.2</v>
      </c>
      <c r="D1103" t="str">
        <f t="shared" si="87"/>
        <v>Record resul</v>
      </c>
      <c r="E1103" t="str">
        <f t="shared" si="88"/>
        <v>s) (1</v>
      </c>
      <c r="F1103">
        <f t="shared" si="86"/>
        <v>5</v>
      </c>
      <c r="G1103"/>
      <c r="H1103"/>
    </row>
    <row r="1104" spans="1:8" hidden="1">
      <c r="A1104" t="s">
        <v>1084</v>
      </c>
      <c r="B1104" t="str">
        <f t="shared" si="85"/>
        <v>Determine disposition of result(s) (17486)</v>
      </c>
      <c r="C1104" t="str">
        <f t="shared" si="89"/>
        <v>12.3.2.1.3</v>
      </c>
      <c r="D1104" t="str">
        <f t="shared" si="87"/>
        <v>Determine disposition of resul</v>
      </c>
      <c r="E1104" t="str">
        <f t="shared" si="88"/>
        <v>s) (1</v>
      </c>
      <c r="F1104">
        <f t="shared" si="86"/>
        <v>5</v>
      </c>
      <c r="G1104"/>
      <c r="H1104"/>
    </row>
    <row r="1105" spans="1:6" customFormat="1" hidden="1">
      <c r="A1105" t="s">
        <v>1085</v>
      </c>
      <c r="B1105" t="str">
        <f t="shared" si="85"/>
        <v>Assess results of tests (17487)</v>
      </c>
      <c r="C1105" t="str">
        <f t="shared" si="89"/>
        <v>12.3.2.2</v>
      </c>
      <c r="D1105" t="str">
        <f t="shared" si="87"/>
        <v>Assess results of tests</v>
      </c>
      <c r="E1105" t="str">
        <f t="shared" si="88"/>
        <v>17487</v>
      </c>
      <c r="F1105">
        <f t="shared" si="86"/>
        <v>4</v>
      </c>
    </row>
    <row r="1106" spans="1:6" customFormat="1" hidden="1">
      <c r="A1106" t="s">
        <v>1086</v>
      </c>
      <c r="B1106" t="str">
        <f t="shared" si="85"/>
        <v>Assess sample significance (17488)</v>
      </c>
      <c r="C1106" t="str">
        <f t="shared" si="89"/>
        <v>12.3.2.2.1</v>
      </c>
      <c r="D1106" t="str">
        <f t="shared" si="87"/>
        <v>Assess sample significance</v>
      </c>
      <c r="E1106" t="str">
        <f t="shared" si="88"/>
        <v>17488</v>
      </c>
      <c r="F1106">
        <f t="shared" si="86"/>
        <v>5</v>
      </c>
    </row>
    <row r="1107" spans="1:6" customFormat="1" hidden="1">
      <c r="A1107" t="s">
        <v>1087</v>
      </c>
      <c r="B1107" t="str">
        <f t="shared" si="85"/>
        <v>Summarize result(s)  (17489)</v>
      </c>
      <c r="C1107" t="str">
        <f t="shared" si="89"/>
        <v>12.3.2.2.2</v>
      </c>
      <c r="D1107" t="str">
        <f t="shared" si="87"/>
        <v>Summarize resul</v>
      </c>
      <c r="E1107" t="str">
        <f t="shared" si="88"/>
        <v>s)  (</v>
      </c>
      <c r="F1107">
        <f t="shared" si="86"/>
        <v>5</v>
      </c>
    </row>
    <row r="1108" spans="1:6" customFormat="1" hidden="1">
      <c r="A1108" t="s">
        <v>1088</v>
      </c>
      <c r="B1108" t="str">
        <f t="shared" si="85"/>
        <v>Recommend actions  (17490)</v>
      </c>
      <c r="C1108" t="str">
        <f t="shared" si="89"/>
        <v>12.3.2.2.3</v>
      </c>
      <c r="D1108" t="str">
        <f t="shared" si="87"/>
        <v xml:space="preserve">Recommend actions </v>
      </c>
      <c r="E1108" t="str">
        <f t="shared" si="88"/>
        <v>17490</v>
      </c>
      <c r="F1108">
        <f t="shared" si="86"/>
        <v>5</v>
      </c>
    </row>
    <row r="1109" spans="1:6" customFormat="1" hidden="1">
      <c r="A1109" t="s">
        <v>1089</v>
      </c>
      <c r="B1109" t="str">
        <f t="shared" si="85"/>
        <v>Decide next steps (17491)</v>
      </c>
      <c r="C1109" t="str">
        <f t="shared" si="89"/>
        <v>12.3.2.2.4</v>
      </c>
      <c r="D1109" t="str">
        <f t="shared" si="87"/>
        <v>Decide next steps</v>
      </c>
      <c r="E1109" t="str">
        <f t="shared" si="88"/>
        <v>17491</v>
      </c>
      <c r="F1109">
        <f t="shared" si="86"/>
        <v>5</v>
      </c>
    </row>
    <row r="1110" spans="1:6" customFormat="1" hidden="1">
      <c r="A1110" t="s">
        <v>1090</v>
      </c>
      <c r="B1110" t="str">
        <f t="shared" si="85"/>
        <v>Manage non-conformance (17492)</v>
      </c>
      <c r="C1110" t="str">
        <f t="shared" si="89"/>
        <v>12.3.3</v>
      </c>
      <c r="D1110" t="str">
        <f t="shared" si="87"/>
        <v>Manage non-conformance</v>
      </c>
      <c r="E1110" t="str">
        <f t="shared" si="88"/>
        <v>17492</v>
      </c>
      <c r="F1110">
        <f t="shared" si="86"/>
        <v>3</v>
      </c>
    </row>
    <row r="1111" spans="1:6" customFormat="1" hidden="1">
      <c r="A1111" t="s">
        <v>1091</v>
      </c>
      <c r="B1111" t="str">
        <f t="shared" si="85"/>
        <v>Assess potential impact (17493)</v>
      </c>
      <c r="C1111" t="str">
        <f t="shared" si="89"/>
        <v>12.3.3.1</v>
      </c>
      <c r="D1111" t="str">
        <f t="shared" si="87"/>
        <v>Assess potential impact</v>
      </c>
      <c r="E1111" t="str">
        <f t="shared" si="88"/>
        <v>17493</v>
      </c>
      <c r="F1111">
        <f t="shared" si="86"/>
        <v>4</v>
      </c>
    </row>
    <row r="1112" spans="1:6" customFormat="1" hidden="1">
      <c r="A1112" t="s">
        <v>1092</v>
      </c>
      <c r="B1112" t="str">
        <f t="shared" si="85"/>
        <v>Determine immediate action(s)  (17494)</v>
      </c>
      <c r="C1112" t="str">
        <f t="shared" si="89"/>
        <v>12.3.3.2</v>
      </c>
      <c r="D1112" t="str">
        <f t="shared" si="87"/>
        <v>Determine immediate actio</v>
      </c>
      <c r="E1112" t="str">
        <f t="shared" si="88"/>
        <v>s)  (</v>
      </c>
      <c r="F1112">
        <f t="shared" si="86"/>
        <v>4</v>
      </c>
    </row>
    <row r="1113" spans="1:6" customFormat="1" hidden="1">
      <c r="A1113" t="s">
        <v>1093</v>
      </c>
      <c r="B1113" t="str">
        <f t="shared" si="85"/>
        <v>Identify root cause(s) (17495)</v>
      </c>
      <c r="C1113" t="str">
        <f t="shared" si="89"/>
        <v>12.3.3.3</v>
      </c>
      <c r="D1113" t="str">
        <f t="shared" si="87"/>
        <v>Identify root caus</v>
      </c>
      <c r="E1113" t="str">
        <f t="shared" si="88"/>
        <v>s) (1</v>
      </c>
      <c r="F1113">
        <f t="shared" si="86"/>
        <v>4</v>
      </c>
    </row>
    <row r="1114" spans="1:6" customFormat="1" hidden="1">
      <c r="A1114" t="s">
        <v>1094</v>
      </c>
      <c r="B1114" t="str">
        <f t="shared" si="85"/>
        <v>Take corrective or preventitive action  (17496)</v>
      </c>
      <c r="C1114" t="str">
        <f t="shared" si="89"/>
        <v>12.3.3.4</v>
      </c>
      <c r="D1114" t="str">
        <f t="shared" si="87"/>
        <v xml:space="preserve">Take corrective or preventitive action </v>
      </c>
      <c r="E1114" t="str">
        <f t="shared" si="88"/>
        <v>17496</v>
      </c>
      <c r="F1114">
        <f t="shared" si="86"/>
        <v>4</v>
      </c>
    </row>
    <row r="1115" spans="1:6" customFormat="1" hidden="1">
      <c r="A1115" t="s">
        <v>1095</v>
      </c>
      <c r="B1115" t="str">
        <f t="shared" si="85"/>
        <v>Close non-conformance (17497)</v>
      </c>
      <c r="C1115" t="str">
        <f t="shared" si="89"/>
        <v>12.3.3.5</v>
      </c>
      <c r="D1115" t="str">
        <f t="shared" si="87"/>
        <v>Close non-conformance</v>
      </c>
      <c r="E1115" t="str">
        <f t="shared" si="88"/>
        <v>17497</v>
      </c>
      <c r="F1115">
        <f t="shared" si="86"/>
        <v>4</v>
      </c>
    </row>
    <row r="1116" spans="1:6" customFormat="1" hidden="1">
      <c r="A1116" t="s">
        <v>1096</v>
      </c>
      <c r="B1116" t="str">
        <f t="shared" si="85"/>
        <v>Implement and maintain the enterprise quality management system (EQMS) (17498)</v>
      </c>
      <c r="C1116" t="str">
        <f t="shared" si="89"/>
        <v>12.3.4</v>
      </c>
      <c r="D1116" t="str">
        <f t="shared" si="87"/>
        <v>Implement and maintain the enterprise quality management system</v>
      </c>
      <c r="E1116" t="str">
        <f t="shared" si="88"/>
        <v>EQMS)</v>
      </c>
      <c r="F1116">
        <f t="shared" si="86"/>
        <v>3</v>
      </c>
    </row>
    <row r="1117" spans="1:6" customFormat="1" hidden="1">
      <c r="A1117" t="s">
        <v>1097</v>
      </c>
      <c r="B1117" t="str">
        <f t="shared" si="85"/>
        <v>Define the quality strategy (17499)</v>
      </c>
      <c r="C1117" t="str">
        <f t="shared" si="89"/>
        <v>12.3.4.1</v>
      </c>
      <c r="D1117" t="str">
        <f t="shared" si="87"/>
        <v>Define the quality strategy</v>
      </c>
      <c r="E1117" t="str">
        <f t="shared" si="88"/>
        <v>17499</v>
      </c>
      <c r="F1117">
        <f t="shared" si="86"/>
        <v>4</v>
      </c>
    </row>
    <row r="1118" spans="1:6" customFormat="1" hidden="1">
      <c r="A1118" t="s">
        <v>1098</v>
      </c>
      <c r="B1118" t="str">
        <f t="shared" si="85"/>
        <v>Plan and deploy the EQMS scope, targets, and goals (17500)</v>
      </c>
      <c r="C1118" t="str">
        <f t="shared" si="89"/>
        <v>12.3.4.2</v>
      </c>
      <c r="D1118" t="str">
        <f t="shared" si="87"/>
        <v>Plan and deploy the EQMS scope, targets, and goals</v>
      </c>
      <c r="E1118" t="str">
        <f t="shared" si="88"/>
        <v>17500</v>
      </c>
      <c r="F1118">
        <f t="shared" si="86"/>
        <v>4</v>
      </c>
    </row>
    <row r="1119" spans="1:6" customFormat="1" hidden="1">
      <c r="A1119" t="s">
        <v>1099</v>
      </c>
      <c r="B1119" t="str">
        <f t="shared" si="85"/>
        <v>Identify core EQMS processes, controls, and metrics (17501)</v>
      </c>
      <c r="C1119" t="str">
        <f t="shared" si="89"/>
        <v>12.3.4.3</v>
      </c>
      <c r="D1119" t="str">
        <f t="shared" si="87"/>
        <v>Identify core EQMS processes, controls, and metrics</v>
      </c>
      <c r="E1119" t="str">
        <f t="shared" si="88"/>
        <v>17501</v>
      </c>
      <c r="F1119">
        <f t="shared" si="86"/>
        <v>4</v>
      </c>
    </row>
    <row r="1120" spans="1:6" customFormat="1" hidden="1">
      <c r="A1120" t="s">
        <v>1100</v>
      </c>
      <c r="B1120" t="str">
        <f t="shared" si="85"/>
        <v>Develop and document EQMS policies, procedures, standards, and measures (17502)</v>
      </c>
      <c r="C1120" t="str">
        <f t="shared" si="89"/>
        <v>12.3.4.4</v>
      </c>
      <c r="D1120" t="str">
        <f t="shared" si="87"/>
        <v>Develop and document EQMS policies, procedures, standards, and measures</v>
      </c>
      <c r="E1120" t="str">
        <f t="shared" si="88"/>
        <v>17502</v>
      </c>
      <c r="F1120">
        <f t="shared" si="86"/>
        <v>4</v>
      </c>
    </row>
    <row r="1121" spans="1:8" hidden="1">
      <c r="A1121" t="s">
        <v>1101</v>
      </c>
      <c r="B1121" t="str">
        <f t="shared" si="85"/>
        <v>Assess the EQMS performance (17503)</v>
      </c>
      <c r="C1121" t="str">
        <f t="shared" si="89"/>
        <v>12.3.4.5</v>
      </c>
      <c r="D1121" t="str">
        <f t="shared" si="87"/>
        <v>Assess the EQMS performance</v>
      </c>
      <c r="E1121" t="str">
        <f t="shared" si="88"/>
        <v>17503</v>
      </c>
      <c r="F1121">
        <f t="shared" si="86"/>
        <v>4</v>
      </c>
      <c r="G1121"/>
      <c r="H1121"/>
    </row>
    <row r="1122" spans="1:8" hidden="1">
      <c r="A1122" t="s">
        <v>1102</v>
      </c>
      <c r="B1122" t="str">
        <f t="shared" si="85"/>
        <v>Create environment and capability for eQMS improvement(s) (17504)</v>
      </c>
      <c r="C1122" t="str">
        <f t="shared" si="89"/>
        <v>12.3.4.6</v>
      </c>
      <c r="D1122" t="str">
        <f t="shared" si="87"/>
        <v>Create environment and capability for eQMS improvemen</v>
      </c>
      <c r="E1122" t="str">
        <f t="shared" si="88"/>
        <v>s) (1</v>
      </c>
      <c r="F1122">
        <f t="shared" si="86"/>
        <v>4</v>
      </c>
      <c r="G1122"/>
      <c r="H1122"/>
    </row>
    <row r="1123" spans="1:8" hidden="1">
      <c r="A1123" t="s">
        <v>1103</v>
      </c>
      <c r="B1123" t="str">
        <f t="shared" si="85"/>
        <v>Reward quality excellence  (17505)</v>
      </c>
      <c r="C1123" t="str">
        <f t="shared" si="89"/>
        <v>12.3.4.6.1</v>
      </c>
      <c r="D1123" t="str">
        <f t="shared" si="87"/>
        <v xml:space="preserve">Reward quality excellence </v>
      </c>
      <c r="E1123" t="str">
        <f t="shared" si="88"/>
        <v>17505</v>
      </c>
      <c r="F1123">
        <f t="shared" si="86"/>
        <v>5</v>
      </c>
      <c r="G1123"/>
      <c r="H1123"/>
    </row>
    <row r="1124" spans="1:8" hidden="1">
      <c r="A1124" t="s">
        <v>1104</v>
      </c>
      <c r="B1124" t="str">
        <f t="shared" si="85"/>
        <v>Create and maintain quality partnerships  (17506)</v>
      </c>
      <c r="C1124" t="str">
        <f t="shared" si="89"/>
        <v>12.3.4.6.2</v>
      </c>
      <c r="D1124" t="str">
        <f t="shared" si="87"/>
        <v xml:space="preserve">Create and maintain quality partnerships </v>
      </c>
      <c r="E1124" t="str">
        <f t="shared" si="88"/>
        <v>17506</v>
      </c>
      <c r="F1124">
        <f t="shared" si="86"/>
        <v>5</v>
      </c>
      <c r="G1124"/>
      <c r="H1124"/>
    </row>
    <row r="1125" spans="1:8" hidden="1">
      <c r="A1125" t="s">
        <v>1105</v>
      </c>
      <c r="B1125" t="str">
        <f t="shared" si="85"/>
        <v>Maintain talent capabilities and competencies (17507)</v>
      </c>
      <c r="C1125" t="str">
        <f t="shared" si="89"/>
        <v>12.3.4.6.3</v>
      </c>
      <c r="D1125" t="str">
        <f t="shared" si="87"/>
        <v>Maintain talent capabilities and competencies</v>
      </c>
      <c r="E1125" t="str">
        <f t="shared" si="88"/>
        <v>17507</v>
      </c>
      <c r="F1125">
        <f t="shared" si="86"/>
        <v>5</v>
      </c>
      <c r="G1125"/>
      <c r="H1125"/>
    </row>
    <row r="1126" spans="1:8" hidden="1">
      <c r="A1126" t="s">
        <v>1106</v>
      </c>
      <c r="B1126" t="str">
        <f t="shared" si="85"/>
        <v>Incorporate EQMS messaging into communication channels (17508)</v>
      </c>
      <c r="C1126" t="str">
        <f t="shared" si="89"/>
        <v>12.3.4.6.4</v>
      </c>
      <c r="D1126" t="str">
        <f t="shared" si="87"/>
        <v>Incorporate EQMS messaging into communication channels</v>
      </c>
      <c r="E1126" t="str">
        <f t="shared" si="88"/>
        <v>17508</v>
      </c>
      <c r="F1126">
        <f t="shared" si="86"/>
        <v>5</v>
      </c>
      <c r="G1126"/>
      <c r="H1126"/>
    </row>
    <row r="1127" spans="1:8" hidden="1">
      <c r="A1127" t="s">
        <v>1107</v>
      </c>
      <c r="B1127" t="str">
        <f t="shared" si="85"/>
        <v>Assure independent EQMS management access to appropriate authority in the organization (17509)</v>
      </c>
      <c r="C1127" t="str">
        <f t="shared" si="89"/>
        <v>12.3.4.6.5</v>
      </c>
      <c r="D1127" t="str">
        <f t="shared" si="87"/>
        <v>Assure independent EQMS management access to appropriate authority in the organization</v>
      </c>
      <c r="E1127" t="str">
        <f t="shared" si="88"/>
        <v>17509</v>
      </c>
      <c r="F1127">
        <f t="shared" si="86"/>
        <v>5</v>
      </c>
      <c r="G1127"/>
      <c r="H1127"/>
    </row>
    <row r="1128" spans="1:8" hidden="1">
      <c r="A1128" t="s">
        <v>1108</v>
      </c>
      <c r="B1128" t="str">
        <f t="shared" si="85"/>
        <v xml:space="preserve">Transfer proven EQMS methods (17510) </v>
      </c>
      <c r="C1128" t="str">
        <f t="shared" si="89"/>
        <v>12.3.4.6.6</v>
      </c>
      <c r="D1128" t="str">
        <f t="shared" si="87"/>
        <v>Transfer proven EQMS methods</v>
      </c>
      <c r="E1128" t="str">
        <f t="shared" si="88"/>
        <v>17510</v>
      </c>
      <c r="F1128">
        <f t="shared" si="86"/>
        <v>5</v>
      </c>
      <c r="G1128"/>
      <c r="H1128"/>
    </row>
    <row r="1129" spans="1:8">
      <c r="A1129" t="s">
        <v>1109</v>
      </c>
      <c r="B1129" t="str">
        <f t="shared" si="85"/>
        <v>Manage change (11074)</v>
      </c>
      <c r="C1129" t="str">
        <f t="shared" si="89"/>
        <v>12.4</v>
      </c>
      <c r="D1129" t="str">
        <f t="shared" si="87"/>
        <v>Manage change</v>
      </c>
      <c r="E1129" t="str">
        <f t="shared" si="88"/>
        <v>11074</v>
      </c>
      <c r="F1129">
        <f t="shared" si="86"/>
        <v>2</v>
      </c>
    </row>
    <row r="1130" spans="1:8" hidden="1">
      <c r="A1130" t="s">
        <v>1110</v>
      </c>
      <c r="B1130" t="str">
        <f t="shared" ref="B1130:B1193" si="90">RIGHT(A1130,LEN(A1130)-FIND(" ",A1130))</f>
        <v>Plan for change (11134)</v>
      </c>
      <c r="C1130" t="str">
        <f t="shared" si="89"/>
        <v>12.4.1</v>
      </c>
      <c r="D1130" t="str">
        <f t="shared" si="87"/>
        <v>Plan for change</v>
      </c>
      <c r="E1130" t="str">
        <f t="shared" si="88"/>
        <v>11134</v>
      </c>
      <c r="F1130">
        <f t="shared" si="86"/>
        <v>3</v>
      </c>
      <c r="G1130"/>
      <c r="H1130"/>
    </row>
    <row r="1131" spans="1:8" hidden="1">
      <c r="A1131" t="s">
        <v>1111</v>
      </c>
      <c r="B1131" t="str">
        <f t="shared" si="90"/>
        <v>Select process improvement methodology  (11138)</v>
      </c>
      <c r="C1131" t="str">
        <f t="shared" si="89"/>
        <v>12.4.1.1</v>
      </c>
      <c r="D1131" t="str">
        <f t="shared" si="87"/>
        <v xml:space="preserve">Select process improvement methodology </v>
      </c>
      <c r="E1131" t="str">
        <f t="shared" si="88"/>
        <v>11138</v>
      </c>
      <c r="F1131">
        <f t="shared" si="86"/>
        <v>4</v>
      </c>
      <c r="G1131"/>
      <c r="H1131"/>
    </row>
    <row r="1132" spans="1:8" hidden="1">
      <c r="A1132" t="s">
        <v>1112</v>
      </c>
      <c r="B1132" t="str">
        <f t="shared" si="90"/>
        <v>Assess readiness for change (11139)</v>
      </c>
      <c r="C1132" t="str">
        <f t="shared" si="89"/>
        <v>12.4.1.2</v>
      </c>
      <c r="D1132" t="str">
        <f t="shared" si="87"/>
        <v>Assess readiness for change</v>
      </c>
      <c r="E1132" t="str">
        <f t="shared" si="88"/>
        <v>11139</v>
      </c>
      <c r="F1132">
        <f t="shared" ref="F1132:F1195" si="91">INT(LEN(C1132)/2)</f>
        <v>4</v>
      </c>
      <c r="G1132"/>
      <c r="H1132"/>
    </row>
    <row r="1133" spans="1:8" hidden="1">
      <c r="A1133" t="s">
        <v>1113</v>
      </c>
      <c r="B1133" t="str">
        <f t="shared" si="90"/>
        <v>Determine stakeholders (11140)</v>
      </c>
      <c r="C1133" t="str">
        <f t="shared" si="89"/>
        <v>12.4.1.3</v>
      </c>
      <c r="D1133" t="str">
        <f t="shared" si="87"/>
        <v>Determine stakeholders</v>
      </c>
      <c r="E1133" t="str">
        <f t="shared" si="88"/>
        <v>11140</v>
      </c>
      <c r="F1133">
        <f t="shared" si="91"/>
        <v>4</v>
      </c>
      <c r="G1133"/>
      <c r="H1133"/>
    </row>
    <row r="1134" spans="1:8" hidden="1">
      <c r="A1134" t="s">
        <v>1114</v>
      </c>
      <c r="B1134" t="str">
        <f t="shared" si="90"/>
        <v>Engage/Identify champion (11141)</v>
      </c>
      <c r="C1134" t="str">
        <f t="shared" si="89"/>
        <v>12.4.1.4</v>
      </c>
      <c r="D1134" t="str">
        <f t="shared" si="87"/>
        <v>Engage/Identify champion</v>
      </c>
      <c r="E1134" t="str">
        <f t="shared" si="88"/>
        <v>11141</v>
      </c>
      <c r="F1134">
        <f t="shared" si="91"/>
        <v>4</v>
      </c>
      <c r="G1134"/>
      <c r="H1134"/>
    </row>
    <row r="1135" spans="1:8" hidden="1">
      <c r="A1135" t="s">
        <v>1115</v>
      </c>
      <c r="B1135" t="str">
        <f t="shared" si="90"/>
        <v>Form design team (11142)</v>
      </c>
      <c r="C1135" t="str">
        <f t="shared" si="89"/>
        <v>12.4.1.5</v>
      </c>
      <c r="D1135" t="str">
        <f t="shared" si="87"/>
        <v>Form design team</v>
      </c>
      <c r="E1135" t="str">
        <f t="shared" si="88"/>
        <v>11142</v>
      </c>
      <c r="F1135">
        <f t="shared" si="91"/>
        <v>4</v>
      </c>
      <c r="G1135"/>
      <c r="H1135"/>
    </row>
    <row r="1136" spans="1:8" hidden="1">
      <c r="A1136" t="s">
        <v>1116</v>
      </c>
      <c r="B1136" t="str">
        <f t="shared" si="90"/>
        <v>Define scope (11143)</v>
      </c>
      <c r="C1136" t="str">
        <f t="shared" si="89"/>
        <v>12.4.1.6</v>
      </c>
      <c r="D1136" t="str">
        <f t="shared" si="87"/>
        <v>Define scope</v>
      </c>
      <c r="E1136" t="str">
        <f t="shared" si="88"/>
        <v>11143</v>
      </c>
      <c r="F1136">
        <f t="shared" si="91"/>
        <v>4</v>
      </c>
      <c r="G1136"/>
      <c r="H1136"/>
    </row>
    <row r="1137" spans="1:6" customFormat="1" hidden="1">
      <c r="A1137" t="s">
        <v>1117</v>
      </c>
      <c r="B1137" t="str">
        <f t="shared" si="90"/>
        <v>Understand current state (11144)</v>
      </c>
      <c r="C1137" t="str">
        <f t="shared" si="89"/>
        <v>12.4.1.7</v>
      </c>
      <c r="D1137" t="str">
        <f t="shared" si="87"/>
        <v>Understand current state</v>
      </c>
      <c r="E1137" t="str">
        <f t="shared" si="88"/>
        <v>11144</v>
      </c>
      <c r="F1137">
        <f t="shared" si="91"/>
        <v>4</v>
      </c>
    </row>
    <row r="1138" spans="1:6" customFormat="1" hidden="1">
      <c r="A1138" t="s">
        <v>1118</v>
      </c>
      <c r="B1138" t="str">
        <f t="shared" si="90"/>
        <v>Define future state (11145)</v>
      </c>
      <c r="C1138" t="str">
        <f t="shared" si="89"/>
        <v>12.4.1.8</v>
      </c>
      <c r="D1138" t="str">
        <f t="shared" si="87"/>
        <v>Define future state</v>
      </c>
      <c r="E1138" t="str">
        <f t="shared" si="88"/>
        <v>11145</v>
      </c>
      <c r="F1138">
        <f t="shared" si="91"/>
        <v>4</v>
      </c>
    </row>
    <row r="1139" spans="1:6" customFormat="1" hidden="1">
      <c r="A1139" t="s">
        <v>1119</v>
      </c>
      <c r="B1139" t="str">
        <f t="shared" si="90"/>
        <v>Conduct organizational risk analysis (11146)</v>
      </c>
      <c r="C1139" t="str">
        <f t="shared" si="89"/>
        <v>12.4.1.9</v>
      </c>
      <c r="D1139" t="str">
        <f t="shared" si="87"/>
        <v>Conduct organizational risk analysis</v>
      </c>
      <c r="E1139" t="str">
        <f t="shared" si="88"/>
        <v>11146</v>
      </c>
      <c r="F1139">
        <f t="shared" si="91"/>
        <v>4</v>
      </c>
    </row>
    <row r="1140" spans="1:6" customFormat="1" hidden="1">
      <c r="A1140" t="s">
        <v>1120</v>
      </c>
      <c r="B1140" t="str">
        <f t="shared" si="90"/>
        <v>Assess cultural issues (11147)</v>
      </c>
      <c r="C1140" t="str">
        <f t="shared" si="89"/>
        <v>12.4.1.10</v>
      </c>
      <c r="D1140" t="str">
        <f t="shared" si="87"/>
        <v>Assess cultural issues</v>
      </c>
      <c r="E1140" t="str">
        <f t="shared" si="88"/>
        <v>11147</v>
      </c>
      <c r="F1140">
        <f t="shared" si="91"/>
        <v>4</v>
      </c>
    </row>
    <row r="1141" spans="1:6" customFormat="1" hidden="1">
      <c r="A1141" t="s">
        <v>1121</v>
      </c>
      <c r="B1141" t="str">
        <f t="shared" si="90"/>
        <v>Establish accountability for change management (11148)</v>
      </c>
      <c r="C1141" t="str">
        <f t="shared" si="89"/>
        <v>12.4.1.11</v>
      </c>
      <c r="D1141" t="str">
        <f t="shared" si="87"/>
        <v>Establish accountability for change management</v>
      </c>
      <c r="E1141" t="str">
        <f t="shared" si="88"/>
        <v>11148</v>
      </c>
      <c r="F1141">
        <f t="shared" si="91"/>
        <v>4</v>
      </c>
    </row>
    <row r="1142" spans="1:6" customFormat="1" hidden="1">
      <c r="A1142" t="s">
        <v>1122</v>
      </c>
      <c r="B1142" t="str">
        <f t="shared" si="90"/>
        <v>Identify barriers to change (11149)</v>
      </c>
      <c r="C1142" t="str">
        <f t="shared" si="89"/>
        <v>12.4.1.12</v>
      </c>
      <c r="D1142" t="str">
        <f t="shared" si="87"/>
        <v>Identify barriers to change</v>
      </c>
      <c r="E1142" t="str">
        <f t="shared" si="88"/>
        <v>11149</v>
      </c>
      <c r="F1142">
        <f t="shared" si="91"/>
        <v>4</v>
      </c>
    </row>
    <row r="1143" spans="1:6" customFormat="1" hidden="1">
      <c r="A1143" t="s">
        <v>1123</v>
      </c>
      <c r="B1143" t="str">
        <f t="shared" si="90"/>
        <v>Determine change enablers (11150)</v>
      </c>
      <c r="C1143" t="str">
        <f t="shared" si="89"/>
        <v>12.4.1.13</v>
      </c>
      <c r="D1143" t="str">
        <f t="shared" si="87"/>
        <v>Determine change enablers</v>
      </c>
      <c r="E1143" t="str">
        <f t="shared" si="88"/>
        <v>11150</v>
      </c>
      <c r="F1143">
        <f t="shared" si="91"/>
        <v>4</v>
      </c>
    </row>
    <row r="1144" spans="1:6" customFormat="1" hidden="1">
      <c r="A1144" t="s">
        <v>1124</v>
      </c>
      <c r="B1144" t="str">
        <f t="shared" si="90"/>
        <v>Identify resources and develop measures  (11151)</v>
      </c>
      <c r="C1144" t="str">
        <f t="shared" si="89"/>
        <v>12.4.1.14</v>
      </c>
      <c r="D1144" t="str">
        <f t="shared" ref="D1144:D1207" si="92">LEFT(B1144,FIND("(",B1144)-2)</f>
        <v xml:space="preserve">Identify resources and develop measures </v>
      </c>
      <c r="E1144" t="str">
        <f t="shared" ref="E1144:E1207" si="93">MID(B1144,FIND("(",B1144)+1,5)</f>
        <v>11151</v>
      </c>
      <c r="F1144">
        <f t="shared" si="91"/>
        <v>4</v>
      </c>
    </row>
    <row r="1145" spans="1:6" customFormat="1" hidden="1">
      <c r="A1145" t="s">
        <v>1125</v>
      </c>
      <c r="B1145" t="str">
        <f t="shared" si="90"/>
        <v>Design the change (11135)</v>
      </c>
      <c r="C1145" t="str">
        <f t="shared" si="89"/>
        <v>12.4.2</v>
      </c>
      <c r="D1145" t="str">
        <f t="shared" si="92"/>
        <v>Design the change</v>
      </c>
      <c r="E1145" t="str">
        <f t="shared" si="93"/>
        <v>11135</v>
      </c>
      <c r="F1145">
        <f t="shared" si="91"/>
        <v>3</v>
      </c>
    </row>
    <row r="1146" spans="1:6" customFormat="1" hidden="1">
      <c r="A1146" t="s">
        <v>1126</v>
      </c>
      <c r="B1146" t="str">
        <f t="shared" si="90"/>
        <v>Assess connection to other initiatives  (11152)</v>
      </c>
      <c r="C1146" t="str">
        <f t="shared" si="89"/>
        <v>12.4.2.1</v>
      </c>
      <c r="D1146" t="str">
        <f t="shared" si="92"/>
        <v xml:space="preserve">Assess connection to other initiatives </v>
      </c>
      <c r="E1146" t="str">
        <f t="shared" si="93"/>
        <v>11152</v>
      </c>
      <c r="F1146">
        <f t="shared" si="91"/>
        <v>4</v>
      </c>
    </row>
    <row r="1147" spans="1:6" customFormat="1" hidden="1">
      <c r="A1147" t="s">
        <v>1127</v>
      </c>
      <c r="B1147" t="str">
        <f t="shared" si="90"/>
        <v>Develop change management plans (11153)</v>
      </c>
      <c r="C1147" t="str">
        <f t="shared" si="89"/>
        <v>12.4.2.2</v>
      </c>
      <c r="D1147" t="str">
        <f t="shared" si="92"/>
        <v>Develop change management plans</v>
      </c>
      <c r="E1147" t="str">
        <f t="shared" si="93"/>
        <v>11153</v>
      </c>
      <c r="F1147">
        <f t="shared" si="91"/>
        <v>4</v>
      </c>
    </row>
    <row r="1148" spans="1:6" customFormat="1" hidden="1">
      <c r="A1148" t="s">
        <v>1128</v>
      </c>
      <c r="B1148" t="str">
        <f t="shared" si="90"/>
        <v>Develop training plan (11154)</v>
      </c>
      <c r="C1148" t="str">
        <f t="shared" si="89"/>
        <v>12.4.2.3</v>
      </c>
      <c r="D1148" t="str">
        <f t="shared" si="92"/>
        <v>Develop training plan</v>
      </c>
      <c r="E1148" t="str">
        <f t="shared" si="93"/>
        <v>11154</v>
      </c>
      <c r="F1148">
        <f t="shared" si="91"/>
        <v>4</v>
      </c>
    </row>
    <row r="1149" spans="1:6" customFormat="1" hidden="1">
      <c r="A1149" t="s">
        <v>1129</v>
      </c>
      <c r="B1149" t="str">
        <f t="shared" si="90"/>
        <v>Develop communication plan (11155)</v>
      </c>
      <c r="C1149" t="str">
        <f t="shared" si="89"/>
        <v>12.4.2.4</v>
      </c>
      <c r="D1149" t="str">
        <f t="shared" si="92"/>
        <v>Develop communication plan</v>
      </c>
      <c r="E1149" t="str">
        <f t="shared" si="93"/>
        <v>11155</v>
      </c>
      <c r="F1149">
        <f t="shared" si="91"/>
        <v>4</v>
      </c>
    </row>
    <row r="1150" spans="1:6" customFormat="1" hidden="1">
      <c r="A1150" t="s">
        <v>1130</v>
      </c>
      <c r="B1150" t="str">
        <f t="shared" si="90"/>
        <v>Develop rewards/incentives plan (11156)</v>
      </c>
      <c r="C1150" t="str">
        <f t="shared" si="89"/>
        <v>12.4.2.5</v>
      </c>
      <c r="D1150" t="str">
        <f t="shared" si="92"/>
        <v>Develop rewards/incentives plan</v>
      </c>
      <c r="E1150" t="str">
        <f t="shared" si="93"/>
        <v>11156</v>
      </c>
      <c r="F1150">
        <f t="shared" si="91"/>
        <v>4</v>
      </c>
    </row>
    <row r="1151" spans="1:6" customFormat="1" hidden="1">
      <c r="A1151" t="s">
        <v>1131</v>
      </c>
      <c r="B1151" t="str">
        <f t="shared" si="90"/>
        <v>Establish change adoption metrics  (11157)</v>
      </c>
      <c r="C1151" t="str">
        <f t="shared" si="89"/>
        <v>12.4.2.6</v>
      </c>
      <c r="D1151" t="str">
        <f t="shared" si="92"/>
        <v xml:space="preserve">Establish change adoption metrics </v>
      </c>
      <c r="E1151" t="str">
        <f t="shared" si="93"/>
        <v>11157</v>
      </c>
      <c r="F1151">
        <f t="shared" si="91"/>
        <v>4</v>
      </c>
    </row>
    <row r="1152" spans="1:6" customFormat="1" hidden="1">
      <c r="A1152" t="s">
        <v>1132</v>
      </c>
      <c r="B1152" t="str">
        <f t="shared" si="90"/>
        <v>Establish/Clarify new roles (11158)</v>
      </c>
      <c r="C1152" t="str">
        <f t="shared" si="89"/>
        <v>12.4.2.7</v>
      </c>
      <c r="D1152" t="str">
        <f t="shared" si="92"/>
        <v>Establish/Clarify new roles</v>
      </c>
      <c r="E1152" t="str">
        <f t="shared" si="93"/>
        <v>11158</v>
      </c>
      <c r="F1152">
        <f t="shared" si="91"/>
        <v>4</v>
      </c>
    </row>
    <row r="1153" spans="1:8" hidden="1">
      <c r="A1153" t="s">
        <v>1133</v>
      </c>
      <c r="B1153" t="str">
        <f t="shared" si="90"/>
        <v>Identify budget/roles (11159)</v>
      </c>
      <c r="C1153" t="str">
        <f t="shared" si="89"/>
        <v>12.4.2.8</v>
      </c>
      <c r="D1153" t="str">
        <f t="shared" si="92"/>
        <v>Identify budget/roles</v>
      </c>
      <c r="E1153" t="str">
        <f t="shared" si="93"/>
        <v>11159</v>
      </c>
      <c r="F1153">
        <f t="shared" si="91"/>
        <v>4</v>
      </c>
      <c r="G1153"/>
      <c r="H1153"/>
    </row>
    <row r="1154" spans="1:8" hidden="1">
      <c r="A1154" t="s">
        <v>1134</v>
      </c>
      <c r="B1154" t="str">
        <f t="shared" si="90"/>
        <v>Implement change (11136)</v>
      </c>
      <c r="C1154" t="str">
        <f t="shared" si="89"/>
        <v>12.4.3</v>
      </c>
      <c r="D1154" t="str">
        <f t="shared" si="92"/>
        <v>Implement change</v>
      </c>
      <c r="E1154" t="str">
        <f t="shared" si="93"/>
        <v>11136</v>
      </c>
      <c r="F1154">
        <f t="shared" si="91"/>
        <v>3</v>
      </c>
      <c r="G1154"/>
      <c r="H1154"/>
    </row>
    <row r="1155" spans="1:8" hidden="1">
      <c r="A1155" t="s">
        <v>1135</v>
      </c>
      <c r="B1155" t="str">
        <f t="shared" si="90"/>
        <v>Create commitment for improvement/change (11160)</v>
      </c>
      <c r="C1155" t="str">
        <f t="shared" ref="C1155:C1211" si="94">LEFT(A1155,FIND(" ",A1155)-1)</f>
        <v>12.4.3.1</v>
      </c>
      <c r="D1155" t="str">
        <f t="shared" si="92"/>
        <v>Create commitment for improvement/change</v>
      </c>
      <c r="E1155" t="str">
        <f t="shared" si="93"/>
        <v>11160</v>
      </c>
      <c r="F1155">
        <f t="shared" si="91"/>
        <v>4</v>
      </c>
      <c r="G1155"/>
      <c r="H1155"/>
    </row>
    <row r="1156" spans="1:8" hidden="1">
      <c r="A1156" t="s">
        <v>1136</v>
      </c>
      <c r="B1156" t="str">
        <f t="shared" si="90"/>
        <v>Reengineer business processes and systems  (11161)</v>
      </c>
      <c r="C1156" t="str">
        <f t="shared" si="94"/>
        <v>12.4.3.2</v>
      </c>
      <c r="D1156" t="str">
        <f t="shared" si="92"/>
        <v xml:space="preserve">Reengineer business processes and systems </v>
      </c>
      <c r="E1156" t="str">
        <f t="shared" si="93"/>
        <v>11161</v>
      </c>
      <c r="F1156">
        <f t="shared" si="91"/>
        <v>4</v>
      </c>
      <c r="G1156"/>
      <c r="H1156"/>
    </row>
    <row r="1157" spans="1:8" hidden="1">
      <c r="A1157" t="s">
        <v>1137</v>
      </c>
      <c r="B1157" t="str">
        <f t="shared" si="90"/>
        <v>Support transition to new roles or exit strategies for incumbents (11162)</v>
      </c>
      <c r="C1157" t="str">
        <f t="shared" si="94"/>
        <v>12.4.3.3</v>
      </c>
      <c r="D1157" t="str">
        <f t="shared" si="92"/>
        <v>Support transition to new roles or exit strategies for incumbents</v>
      </c>
      <c r="E1157" t="str">
        <f t="shared" si="93"/>
        <v>11162</v>
      </c>
      <c r="F1157">
        <f t="shared" si="91"/>
        <v>4</v>
      </c>
      <c r="G1157"/>
      <c r="H1157"/>
    </row>
    <row r="1158" spans="1:8" hidden="1">
      <c r="A1158" t="s">
        <v>1138</v>
      </c>
      <c r="B1158" t="str">
        <f t="shared" si="90"/>
        <v>Monitor change (11163)</v>
      </c>
      <c r="C1158" t="str">
        <f t="shared" si="94"/>
        <v>12.4.3.4</v>
      </c>
      <c r="D1158" t="str">
        <f t="shared" si="92"/>
        <v>Monitor change</v>
      </c>
      <c r="E1158" t="str">
        <f t="shared" si="93"/>
        <v>11163</v>
      </c>
      <c r="F1158">
        <f t="shared" si="91"/>
        <v>4</v>
      </c>
      <c r="G1158"/>
      <c r="H1158"/>
    </row>
    <row r="1159" spans="1:8" hidden="1">
      <c r="A1159" t="s">
        <v>1139</v>
      </c>
      <c r="B1159" t="str">
        <f t="shared" si="90"/>
        <v>Sustain improvement (11137)</v>
      </c>
      <c r="C1159" t="str">
        <f t="shared" si="94"/>
        <v>12.4.4</v>
      </c>
      <c r="D1159" t="str">
        <f t="shared" si="92"/>
        <v>Sustain improvement</v>
      </c>
      <c r="E1159" t="str">
        <f t="shared" si="93"/>
        <v>11137</v>
      </c>
      <c r="F1159">
        <f t="shared" si="91"/>
        <v>3</v>
      </c>
      <c r="G1159"/>
      <c r="H1159"/>
    </row>
    <row r="1160" spans="1:8" hidden="1">
      <c r="A1160" t="s">
        <v>1140</v>
      </c>
      <c r="B1160" t="str">
        <f t="shared" si="90"/>
        <v>Monitor improved process performance  (11164)</v>
      </c>
      <c r="C1160" t="str">
        <f t="shared" si="94"/>
        <v>12.4.4.1</v>
      </c>
      <c r="D1160" t="str">
        <f t="shared" si="92"/>
        <v xml:space="preserve">Monitor improved process performance </v>
      </c>
      <c r="E1160" t="str">
        <f t="shared" si="93"/>
        <v>11164</v>
      </c>
      <c r="F1160">
        <f t="shared" si="91"/>
        <v>4</v>
      </c>
      <c r="G1160"/>
      <c r="H1160"/>
    </row>
    <row r="1161" spans="1:8" hidden="1">
      <c r="A1161" t="s">
        <v>1141</v>
      </c>
      <c r="B1161" t="str">
        <f t="shared" si="90"/>
        <v>Capture and reuse lessons learned from change process (11165)</v>
      </c>
      <c r="C1161" t="str">
        <f t="shared" si="94"/>
        <v>12.4.4.2</v>
      </c>
      <c r="D1161" t="str">
        <f t="shared" si="92"/>
        <v>Capture and reuse lessons learned from change process</v>
      </c>
      <c r="E1161" t="str">
        <f t="shared" si="93"/>
        <v>11165</v>
      </c>
      <c r="F1161">
        <f t="shared" si="91"/>
        <v>4</v>
      </c>
      <c r="G1161"/>
      <c r="H1161"/>
    </row>
    <row r="1162" spans="1:8" hidden="1">
      <c r="A1162" t="s">
        <v>1142</v>
      </c>
      <c r="B1162" t="str">
        <f t="shared" si="90"/>
        <v>Take corrective action as necessary (11166)</v>
      </c>
      <c r="C1162" t="str">
        <f t="shared" si="94"/>
        <v>12.4.4.3</v>
      </c>
      <c r="D1162" t="str">
        <f t="shared" si="92"/>
        <v>Take corrective action as necessary</v>
      </c>
      <c r="E1162" t="str">
        <f t="shared" si="93"/>
        <v>11166</v>
      </c>
      <c r="F1162">
        <f t="shared" si="91"/>
        <v>4</v>
      </c>
      <c r="G1162"/>
      <c r="H1162"/>
    </row>
    <row r="1163" spans="1:8">
      <c r="A1163" t="s">
        <v>1216</v>
      </c>
      <c r="B1163" t="str">
        <f t="shared" si="90"/>
        <v>Develop and manage enterprise-wide knowledge management - KM capability (11073)</v>
      </c>
      <c r="C1163" t="str">
        <f t="shared" si="94"/>
        <v>12.5</v>
      </c>
      <c r="D1163" t="str">
        <f t="shared" si="92"/>
        <v>Develop and manage enterprise-wide knowledge management - KM capability</v>
      </c>
      <c r="E1163" t="str">
        <f t="shared" si="93"/>
        <v>11073</v>
      </c>
      <c r="F1163">
        <f t="shared" si="91"/>
        <v>2</v>
      </c>
    </row>
    <row r="1164" spans="1:8" hidden="1">
      <c r="A1164" t="s">
        <v>1143</v>
      </c>
      <c r="B1164" t="str">
        <f t="shared" si="90"/>
        <v>Develop KM strategy (11095)</v>
      </c>
      <c r="C1164" t="str">
        <f t="shared" si="94"/>
        <v>12.5.1</v>
      </c>
      <c r="D1164" t="str">
        <f t="shared" si="92"/>
        <v>Develop KM strategy</v>
      </c>
      <c r="E1164" t="str">
        <f t="shared" si="93"/>
        <v>11095</v>
      </c>
      <c r="F1164">
        <f t="shared" si="91"/>
        <v>3</v>
      </c>
      <c r="G1164"/>
      <c r="H1164"/>
    </row>
    <row r="1165" spans="1:8" hidden="1">
      <c r="A1165" t="s">
        <v>1144</v>
      </c>
      <c r="B1165" t="str">
        <f t="shared" si="90"/>
        <v>Develop governance model (11100)</v>
      </c>
      <c r="C1165" t="str">
        <f t="shared" si="94"/>
        <v>12.5.1.1</v>
      </c>
      <c r="D1165" t="str">
        <f t="shared" si="92"/>
        <v>Develop governance model</v>
      </c>
      <c r="E1165" t="str">
        <f t="shared" si="93"/>
        <v>11100</v>
      </c>
      <c r="F1165">
        <f t="shared" si="91"/>
        <v>4</v>
      </c>
      <c r="G1165"/>
      <c r="H1165"/>
    </row>
    <row r="1166" spans="1:8" hidden="1">
      <c r="A1166" t="s">
        <v>1145</v>
      </c>
      <c r="B1166" t="str">
        <f t="shared" si="90"/>
        <v>Establish central KM core group  (11101)</v>
      </c>
      <c r="C1166" t="str">
        <f t="shared" si="94"/>
        <v>12.5.1.2</v>
      </c>
      <c r="D1166" t="str">
        <f t="shared" si="92"/>
        <v xml:space="preserve">Establish central KM core group </v>
      </c>
      <c r="E1166" t="str">
        <f t="shared" si="93"/>
        <v>11101</v>
      </c>
      <c r="F1166">
        <f t="shared" si="91"/>
        <v>4</v>
      </c>
      <c r="G1166"/>
      <c r="H1166"/>
    </row>
    <row r="1167" spans="1:8" hidden="1">
      <c r="A1167" t="s">
        <v>1146</v>
      </c>
      <c r="B1167" t="str">
        <f t="shared" si="90"/>
        <v>Define roles and accountability of core group versus operating units (11102)</v>
      </c>
      <c r="C1167" t="str">
        <f t="shared" si="94"/>
        <v>12.5.1.3</v>
      </c>
      <c r="D1167" t="str">
        <f t="shared" si="92"/>
        <v>Define roles and accountability of core group versus operating units</v>
      </c>
      <c r="E1167" t="str">
        <f t="shared" si="93"/>
        <v>11102</v>
      </c>
      <c r="F1167">
        <f t="shared" si="91"/>
        <v>4</v>
      </c>
      <c r="G1167"/>
      <c r="H1167"/>
    </row>
    <row r="1168" spans="1:8" hidden="1">
      <c r="A1168" t="s">
        <v>1147</v>
      </c>
      <c r="B1168" t="str">
        <f t="shared" si="90"/>
        <v>Develop funding models (11103)</v>
      </c>
      <c r="C1168" t="str">
        <f t="shared" si="94"/>
        <v>12.5.1.4</v>
      </c>
      <c r="D1168" t="str">
        <f t="shared" si="92"/>
        <v>Develop funding models</v>
      </c>
      <c r="E1168" t="str">
        <f t="shared" si="93"/>
        <v>11103</v>
      </c>
      <c r="F1168">
        <f t="shared" si="91"/>
        <v>4</v>
      </c>
      <c r="G1168"/>
      <c r="H1168"/>
    </row>
    <row r="1169" spans="1:8" hidden="1">
      <c r="A1169" t="s">
        <v>1148</v>
      </c>
      <c r="B1169" t="str">
        <f t="shared" si="90"/>
        <v>Identify links to key initiatives (11104)</v>
      </c>
      <c r="C1169" t="str">
        <f t="shared" si="94"/>
        <v>12.5.1.5</v>
      </c>
      <c r="D1169" t="str">
        <f t="shared" si="92"/>
        <v>Identify links to key initiatives</v>
      </c>
      <c r="E1169" t="str">
        <f t="shared" si="93"/>
        <v>11104</v>
      </c>
      <c r="F1169">
        <f t="shared" si="91"/>
        <v>4</v>
      </c>
      <c r="G1169"/>
      <c r="H1169"/>
    </row>
    <row r="1170" spans="1:8" hidden="1">
      <c r="A1170" t="s">
        <v>1149</v>
      </c>
      <c r="B1170" t="str">
        <f t="shared" si="90"/>
        <v>Develop core KM methodologies  (11105)</v>
      </c>
      <c r="C1170" t="str">
        <f t="shared" si="94"/>
        <v>12.5.1.6</v>
      </c>
      <c r="D1170" t="str">
        <f t="shared" si="92"/>
        <v xml:space="preserve">Develop core KM methodologies </v>
      </c>
      <c r="E1170" t="str">
        <f t="shared" si="93"/>
        <v>11105</v>
      </c>
      <c r="F1170">
        <f t="shared" si="91"/>
        <v>4</v>
      </c>
      <c r="G1170"/>
      <c r="H1170"/>
    </row>
    <row r="1171" spans="1:8" hidden="1">
      <c r="A1171" t="s">
        <v>1150</v>
      </c>
      <c r="B1171" t="str">
        <f t="shared" si="90"/>
        <v>Assess IT needs and engage IT function (11106)</v>
      </c>
      <c r="C1171" t="str">
        <f t="shared" si="94"/>
        <v>12.5.1.7</v>
      </c>
      <c r="D1171" t="str">
        <f t="shared" si="92"/>
        <v>Assess IT needs and engage IT function</v>
      </c>
      <c r="E1171" t="str">
        <f t="shared" si="93"/>
        <v>11106</v>
      </c>
      <c r="F1171">
        <f t="shared" si="91"/>
        <v>4</v>
      </c>
      <c r="G1171"/>
      <c r="H1171"/>
    </row>
    <row r="1172" spans="1:8" hidden="1">
      <c r="A1172" t="s">
        <v>1151</v>
      </c>
      <c r="B1172" t="str">
        <f t="shared" si="90"/>
        <v>Develop training and communication plans (11107)</v>
      </c>
      <c r="C1172" t="str">
        <f t="shared" si="94"/>
        <v>12.5.1.8</v>
      </c>
      <c r="D1172" t="str">
        <f t="shared" si="92"/>
        <v>Develop training and communication plans</v>
      </c>
      <c r="E1172" t="str">
        <f t="shared" si="93"/>
        <v>11107</v>
      </c>
      <c r="F1172">
        <f t="shared" si="91"/>
        <v>4</v>
      </c>
      <c r="G1172"/>
      <c r="H1172"/>
    </row>
    <row r="1173" spans="1:8" hidden="1">
      <c r="A1173" t="s">
        <v>1152</v>
      </c>
      <c r="B1173" t="str">
        <f t="shared" si="90"/>
        <v>Develop change management approaches (11108)</v>
      </c>
      <c r="C1173" t="str">
        <f t="shared" si="94"/>
        <v>12.5.1.9</v>
      </c>
      <c r="D1173" t="str">
        <f t="shared" si="92"/>
        <v>Develop change management approaches</v>
      </c>
      <c r="E1173" t="str">
        <f t="shared" si="93"/>
        <v>11108</v>
      </c>
      <c r="F1173">
        <f t="shared" si="91"/>
        <v>4</v>
      </c>
      <c r="G1173"/>
      <c r="H1173"/>
    </row>
    <row r="1174" spans="1:8" hidden="1">
      <c r="A1174" t="s">
        <v>1153</v>
      </c>
      <c r="B1174" t="str">
        <f t="shared" si="90"/>
        <v>Develop strategic measures and indicators (11109)</v>
      </c>
      <c r="C1174" t="str">
        <f t="shared" si="94"/>
        <v>12.5.1.10</v>
      </c>
      <c r="D1174" t="str">
        <f t="shared" si="92"/>
        <v>Develop strategic measures and indicators</v>
      </c>
      <c r="E1174" t="str">
        <f t="shared" si="93"/>
        <v>11109</v>
      </c>
      <c r="F1174">
        <f t="shared" si="91"/>
        <v>4</v>
      </c>
      <c r="G1174"/>
      <c r="H1174"/>
    </row>
    <row r="1175" spans="1:8" hidden="1">
      <c r="A1175" t="s">
        <v>1154</v>
      </c>
      <c r="B1175" t="str">
        <f t="shared" si="90"/>
        <v>Assess KM capabilities (11096)</v>
      </c>
      <c r="C1175" t="str">
        <f t="shared" si="94"/>
        <v>12.5.2</v>
      </c>
      <c r="D1175" t="str">
        <f t="shared" si="92"/>
        <v>Assess KM capabilities</v>
      </c>
      <c r="E1175" t="str">
        <f t="shared" si="93"/>
        <v>11096</v>
      </c>
      <c r="F1175">
        <f t="shared" si="91"/>
        <v>3</v>
      </c>
      <c r="G1175"/>
      <c r="H1175"/>
    </row>
    <row r="1176" spans="1:8" hidden="1">
      <c r="A1176" t="s">
        <v>1155</v>
      </c>
      <c r="B1176" t="str">
        <f t="shared" si="90"/>
        <v>Assess maturity of existing KM initiatives (11110)</v>
      </c>
      <c r="C1176" t="str">
        <f t="shared" si="94"/>
        <v>12.5.2.1</v>
      </c>
      <c r="D1176" t="str">
        <f t="shared" si="92"/>
        <v>Assess maturity of existing KM initiatives</v>
      </c>
      <c r="E1176" t="str">
        <f t="shared" si="93"/>
        <v>11110</v>
      </c>
      <c r="F1176">
        <f t="shared" si="91"/>
        <v>4</v>
      </c>
      <c r="G1176"/>
      <c r="H1176"/>
    </row>
    <row r="1177" spans="1:8" hidden="1">
      <c r="A1177" t="s">
        <v>1156</v>
      </c>
      <c r="B1177" t="str">
        <f t="shared" si="90"/>
        <v>Evaluate existing KM approaches  (11111)</v>
      </c>
      <c r="C1177" t="str">
        <f t="shared" si="94"/>
        <v>12.5.2.2</v>
      </c>
      <c r="D1177" t="str">
        <f t="shared" si="92"/>
        <v xml:space="preserve">Evaluate existing KM approaches </v>
      </c>
      <c r="E1177" t="str">
        <f t="shared" si="93"/>
        <v>11111</v>
      </c>
      <c r="F1177">
        <f t="shared" si="91"/>
        <v>4</v>
      </c>
      <c r="G1177"/>
      <c r="H1177"/>
    </row>
    <row r="1178" spans="1:8" hidden="1">
      <c r="A1178" t="s">
        <v>1157</v>
      </c>
      <c r="B1178" t="str">
        <f t="shared" si="90"/>
        <v>Identify gaps and needs (11112)</v>
      </c>
      <c r="C1178" t="str">
        <f t="shared" si="94"/>
        <v>12.5.2.3</v>
      </c>
      <c r="D1178" t="str">
        <f t="shared" si="92"/>
        <v>Identify gaps and needs</v>
      </c>
      <c r="E1178" t="str">
        <f t="shared" si="93"/>
        <v>11112</v>
      </c>
      <c r="F1178">
        <f t="shared" si="91"/>
        <v>4</v>
      </c>
      <c r="G1178"/>
      <c r="H1178"/>
    </row>
    <row r="1179" spans="1:8" hidden="1">
      <c r="A1179" t="s">
        <v>1158</v>
      </c>
      <c r="B1179" t="str">
        <f t="shared" si="90"/>
        <v>Enhance/Modify existing KM approaches (11113)</v>
      </c>
      <c r="C1179" t="str">
        <f t="shared" si="94"/>
        <v>12.5.2.4</v>
      </c>
      <c r="D1179" t="str">
        <f t="shared" si="92"/>
        <v>Enhance/Modify existing KM approaches</v>
      </c>
      <c r="E1179" t="str">
        <f t="shared" si="93"/>
        <v>11113</v>
      </c>
      <c r="F1179">
        <f t="shared" si="91"/>
        <v>4</v>
      </c>
      <c r="G1179"/>
      <c r="H1179"/>
    </row>
    <row r="1180" spans="1:8" hidden="1">
      <c r="A1180" t="s">
        <v>1159</v>
      </c>
      <c r="B1180" t="str">
        <f t="shared" si="90"/>
        <v>Develop new KM approaches (11114)</v>
      </c>
      <c r="C1180" t="str">
        <f t="shared" si="94"/>
        <v>12.5.2.5</v>
      </c>
      <c r="D1180" t="str">
        <f t="shared" si="92"/>
        <v>Develop new KM approaches</v>
      </c>
      <c r="E1180" t="str">
        <f t="shared" si="93"/>
        <v>11114</v>
      </c>
      <c r="F1180">
        <f t="shared" si="91"/>
        <v>4</v>
      </c>
      <c r="G1180"/>
      <c r="H1180"/>
    </row>
    <row r="1181" spans="1:8" hidden="1">
      <c r="A1181" t="s">
        <v>1160</v>
      </c>
      <c r="B1181" t="str">
        <f t="shared" si="90"/>
        <v>Implement new KM approaches  (11115)</v>
      </c>
      <c r="C1181" t="str">
        <f t="shared" si="94"/>
        <v>12.5.2.6</v>
      </c>
      <c r="D1181" t="str">
        <f t="shared" si="92"/>
        <v xml:space="preserve">Implement new KM approaches </v>
      </c>
      <c r="E1181" t="str">
        <f t="shared" si="93"/>
        <v>11115</v>
      </c>
      <c r="F1181">
        <f t="shared" si="91"/>
        <v>4</v>
      </c>
      <c r="G1181"/>
      <c r="H1181"/>
    </row>
    <row r="1182" spans="1:8">
      <c r="A1182" t="s">
        <v>1161</v>
      </c>
      <c r="B1182" t="str">
        <f t="shared" si="90"/>
        <v>Measure and benchmark (16436)</v>
      </c>
      <c r="C1182" t="str">
        <f t="shared" si="94"/>
        <v>12.6</v>
      </c>
      <c r="D1182" t="str">
        <f t="shared" si="92"/>
        <v>Measure and benchmark</v>
      </c>
      <c r="E1182" t="str">
        <f t="shared" si="93"/>
        <v>16436</v>
      </c>
      <c r="F1182">
        <f t="shared" si="91"/>
        <v>2</v>
      </c>
      <c r="G1182" s="3" t="s">
        <v>1209</v>
      </c>
    </row>
    <row r="1183" spans="1:8" hidden="1">
      <c r="A1183" t="s">
        <v>1162</v>
      </c>
      <c r="B1183" t="str">
        <f t="shared" si="90"/>
        <v>Create and manage organizational performance strategy (11071)</v>
      </c>
      <c r="C1183" t="str">
        <f t="shared" si="94"/>
        <v>12.6.1</v>
      </c>
      <c r="D1183" t="str">
        <f t="shared" si="92"/>
        <v>Create and manage organizational performance strategy</v>
      </c>
      <c r="E1183" t="str">
        <f t="shared" si="93"/>
        <v>11071</v>
      </c>
      <c r="F1183">
        <f t="shared" si="91"/>
        <v>3</v>
      </c>
      <c r="G1183"/>
      <c r="H1183"/>
    </row>
    <row r="1184" spans="1:8" hidden="1">
      <c r="A1184" t="s">
        <v>1163</v>
      </c>
      <c r="B1184" t="str">
        <f t="shared" si="90"/>
        <v>Create enterprise measurement systems model (11075)</v>
      </c>
      <c r="C1184" t="str">
        <f t="shared" si="94"/>
        <v>12.6.1.1</v>
      </c>
      <c r="D1184" t="str">
        <f t="shared" si="92"/>
        <v>Create enterprise measurement systems model</v>
      </c>
      <c r="E1184" t="str">
        <f t="shared" si="93"/>
        <v>11075</v>
      </c>
      <c r="F1184">
        <f t="shared" si="91"/>
        <v>4</v>
      </c>
      <c r="G1184"/>
      <c r="H1184"/>
    </row>
    <row r="1185" spans="1:8" hidden="1">
      <c r="A1185" t="s">
        <v>1164</v>
      </c>
      <c r="B1185" t="str">
        <f t="shared" si="90"/>
        <v>Measure process productivity (11076)</v>
      </c>
      <c r="C1185" t="str">
        <f t="shared" si="94"/>
        <v>12.6.1.2</v>
      </c>
      <c r="D1185" t="str">
        <f t="shared" si="92"/>
        <v>Measure process productivity</v>
      </c>
      <c r="E1185" t="str">
        <f t="shared" si="93"/>
        <v>11076</v>
      </c>
      <c r="F1185">
        <f t="shared" si="91"/>
        <v>4</v>
      </c>
      <c r="G1185"/>
      <c r="H1185"/>
    </row>
    <row r="1186" spans="1:8" hidden="1">
      <c r="A1186" t="s">
        <v>1165</v>
      </c>
      <c r="B1186" t="str">
        <f t="shared" si="90"/>
        <v>Measure cost effectiveness (11077)</v>
      </c>
      <c r="C1186" t="str">
        <f t="shared" si="94"/>
        <v>12.6.1.3</v>
      </c>
      <c r="D1186" t="str">
        <f t="shared" si="92"/>
        <v>Measure cost effectiveness</v>
      </c>
      <c r="E1186" t="str">
        <f t="shared" si="93"/>
        <v>11077</v>
      </c>
      <c r="F1186">
        <f t="shared" si="91"/>
        <v>4</v>
      </c>
      <c r="G1186"/>
      <c r="H1186"/>
    </row>
    <row r="1187" spans="1:8" hidden="1">
      <c r="A1187" t="s">
        <v>1166</v>
      </c>
      <c r="B1187" t="str">
        <f t="shared" si="90"/>
        <v>Measure staff efficiency (11078)</v>
      </c>
      <c r="C1187" t="str">
        <f t="shared" si="94"/>
        <v>12.6.1.4</v>
      </c>
      <c r="D1187" t="str">
        <f t="shared" si="92"/>
        <v>Measure staff efficiency</v>
      </c>
      <c r="E1187" t="str">
        <f t="shared" si="93"/>
        <v>11078</v>
      </c>
      <c r="F1187">
        <f t="shared" si="91"/>
        <v>4</v>
      </c>
      <c r="G1187"/>
      <c r="H1187"/>
    </row>
    <row r="1188" spans="1:8" hidden="1">
      <c r="A1188" t="s">
        <v>1167</v>
      </c>
      <c r="B1188" t="str">
        <f t="shared" si="90"/>
        <v>Measure cycle time (11079)</v>
      </c>
      <c r="C1188" t="str">
        <f t="shared" si="94"/>
        <v>12.6.1.5</v>
      </c>
      <c r="D1188" t="str">
        <f t="shared" si="92"/>
        <v>Measure cycle time</v>
      </c>
      <c r="E1188" t="str">
        <f t="shared" si="93"/>
        <v>11079</v>
      </c>
      <c r="F1188">
        <f t="shared" si="91"/>
        <v>4</v>
      </c>
      <c r="G1188"/>
      <c r="H1188"/>
    </row>
    <row r="1189" spans="1:8" hidden="1">
      <c r="A1189" t="s">
        <v>1168</v>
      </c>
      <c r="B1189" t="str">
        <f t="shared" si="90"/>
        <v>Benchmark performance (11072)</v>
      </c>
      <c r="C1189" t="str">
        <f t="shared" si="94"/>
        <v>12.6.2</v>
      </c>
      <c r="D1189" t="str">
        <f t="shared" si="92"/>
        <v>Benchmark performance</v>
      </c>
      <c r="E1189" t="str">
        <f t="shared" si="93"/>
        <v>11072</v>
      </c>
      <c r="F1189">
        <f t="shared" si="91"/>
        <v>3</v>
      </c>
      <c r="G1189"/>
      <c r="H1189"/>
    </row>
    <row r="1190" spans="1:8" hidden="1">
      <c r="A1190" t="s">
        <v>1169</v>
      </c>
      <c r="B1190" t="str">
        <f t="shared" si="90"/>
        <v>Conduct performance assessments  (11083)</v>
      </c>
      <c r="C1190" t="str">
        <f t="shared" si="94"/>
        <v>12.6.2.1</v>
      </c>
      <c r="D1190" t="str">
        <f t="shared" si="92"/>
        <v xml:space="preserve">Conduct performance assessments </v>
      </c>
      <c r="E1190" t="str">
        <f t="shared" si="93"/>
        <v>11083</v>
      </c>
      <c r="F1190">
        <f t="shared" si="91"/>
        <v>4</v>
      </c>
      <c r="G1190"/>
      <c r="H1190"/>
    </row>
    <row r="1191" spans="1:8" hidden="1">
      <c r="A1191" t="s">
        <v>1170</v>
      </c>
      <c r="B1191" t="str">
        <f t="shared" si="90"/>
        <v>Develop benchmarking capabilities  (11084)</v>
      </c>
      <c r="C1191" t="str">
        <f t="shared" si="94"/>
        <v>12.6.2.2</v>
      </c>
      <c r="D1191" t="str">
        <f t="shared" si="92"/>
        <v xml:space="preserve">Develop benchmarking capabilities </v>
      </c>
      <c r="E1191" t="str">
        <f t="shared" si="93"/>
        <v>11084</v>
      </c>
      <c r="F1191">
        <f t="shared" si="91"/>
        <v>4</v>
      </c>
      <c r="G1191"/>
      <c r="H1191"/>
    </row>
    <row r="1192" spans="1:8" hidden="1">
      <c r="A1192" t="s">
        <v>1171</v>
      </c>
      <c r="B1192" t="str">
        <f t="shared" si="90"/>
        <v>Conduct internal process and external competitive benchmarking (11085)</v>
      </c>
      <c r="C1192" t="str">
        <f t="shared" si="94"/>
        <v>12.6.2.3</v>
      </c>
      <c r="D1192" t="str">
        <f t="shared" si="92"/>
        <v>Conduct internal process and external competitive benchmarking</v>
      </c>
      <c r="E1192" t="str">
        <f t="shared" si="93"/>
        <v>11085</v>
      </c>
      <c r="F1192">
        <f t="shared" si="91"/>
        <v>4</v>
      </c>
      <c r="G1192"/>
      <c r="H1192"/>
    </row>
    <row r="1193" spans="1:8" hidden="1">
      <c r="A1193" t="s">
        <v>1172</v>
      </c>
      <c r="B1193" t="str">
        <f t="shared" si="90"/>
        <v>Conduct gap analysis to understand need for change and degree needed (11087)</v>
      </c>
      <c r="C1193" t="str">
        <f t="shared" si="94"/>
        <v>12.6.2.4</v>
      </c>
      <c r="D1193" t="str">
        <f t="shared" si="92"/>
        <v>Conduct gap analysis to understand need for change and degree needed</v>
      </c>
      <c r="E1193" t="str">
        <f t="shared" si="93"/>
        <v>11087</v>
      </c>
      <c r="F1193">
        <f t="shared" si="91"/>
        <v>4</v>
      </c>
      <c r="G1193"/>
      <c r="H1193"/>
    </row>
    <row r="1194" spans="1:8" hidden="1">
      <c r="A1194" t="s">
        <v>1173</v>
      </c>
      <c r="B1194" t="str">
        <f t="shared" ref="B1194:B1211" si="95">RIGHT(A1194,LEN(A1194)-FIND(" ",A1194))</f>
        <v>Establish need for change (11088)</v>
      </c>
      <c r="C1194" t="str">
        <f t="shared" si="94"/>
        <v>12.6.2.5</v>
      </c>
      <c r="D1194" t="str">
        <f t="shared" si="92"/>
        <v>Establish need for change</v>
      </c>
      <c r="E1194" t="str">
        <f t="shared" si="93"/>
        <v>11088</v>
      </c>
      <c r="F1194">
        <f t="shared" si="91"/>
        <v>4</v>
      </c>
      <c r="G1194"/>
      <c r="H1194"/>
    </row>
    <row r="1195" spans="1:8">
      <c r="A1195" t="s">
        <v>1215</v>
      </c>
      <c r="B1195" t="str">
        <f t="shared" si="95"/>
        <v>Manage environmental health and safety - EHS  (11179)</v>
      </c>
      <c r="C1195" t="str">
        <f t="shared" si="94"/>
        <v>12.7</v>
      </c>
      <c r="D1195" t="str">
        <f t="shared" si="92"/>
        <v xml:space="preserve">Manage environmental health and safety - EHS </v>
      </c>
      <c r="E1195" t="str">
        <f t="shared" si="93"/>
        <v>11179</v>
      </c>
      <c r="F1195">
        <f t="shared" si="91"/>
        <v>2</v>
      </c>
    </row>
    <row r="1196" spans="1:8" hidden="1">
      <c r="A1196" t="s">
        <v>1174</v>
      </c>
      <c r="B1196" t="str">
        <f t="shared" si="95"/>
        <v>Determine environmental health and safety impacts (11180)</v>
      </c>
      <c r="C1196" t="str">
        <f t="shared" si="94"/>
        <v>12.7.1</v>
      </c>
      <c r="D1196" t="str">
        <f t="shared" si="92"/>
        <v>Determine environmental health and safety impacts</v>
      </c>
      <c r="E1196" t="str">
        <f t="shared" si="93"/>
        <v>11180</v>
      </c>
      <c r="F1196">
        <f t="shared" ref="F1196:F1211" si="96">INT(LEN(C1196)/2)</f>
        <v>3</v>
      </c>
      <c r="G1196"/>
      <c r="H1196"/>
    </row>
    <row r="1197" spans="1:8" hidden="1">
      <c r="A1197" t="s">
        <v>1175</v>
      </c>
      <c r="B1197" t="str">
        <f t="shared" si="95"/>
        <v>Evaluate environmental impact of products, services, and operations  (11186)</v>
      </c>
      <c r="C1197" t="str">
        <f t="shared" si="94"/>
        <v>12.7.1.1</v>
      </c>
      <c r="D1197" t="str">
        <f t="shared" si="92"/>
        <v xml:space="preserve">Evaluate environmental impact of products, services, and operations </v>
      </c>
      <c r="E1197" t="str">
        <f t="shared" si="93"/>
        <v>11186</v>
      </c>
      <c r="F1197">
        <f t="shared" si="96"/>
        <v>4</v>
      </c>
      <c r="G1197"/>
      <c r="H1197"/>
    </row>
    <row r="1198" spans="1:8" hidden="1">
      <c r="A1198" t="s">
        <v>1176</v>
      </c>
      <c r="B1198" t="str">
        <f t="shared" si="95"/>
        <v>Conduct health and safety and environmental audits (11187)</v>
      </c>
      <c r="C1198" t="str">
        <f t="shared" si="94"/>
        <v>12.7.1.2</v>
      </c>
      <c r="D1198" t="str">
        <f t="shared" si="92"/>
        <v>Conduct health and safety and environmental audits</v>
      </c>
      <c r="E1198" t="str">
        <f t="shared" si="93"/>
        <v>11187</v>
      </c>
      <c r="F1198">
        <f t="shared" si="96"/>
        <v>4</v>
      </c>
      <c r="G1198"/>
      <c r="H1198"/>
    </row>
    <row r="1199" spans="1:8" hidden="1">
      <c r="A1199" t="s">
        <v>1177</v>
      </c>
      <c r="B1199" t="str">
        <f t="shared" si="95"/>
        <v>Develop and execute functional EHS program  (11181)</v>
      </c>
      <c r="C1199" t="str">
        <f t="shared" si="94"/>
        <v>12.7.2</v>
      </c>
      <c r="D1199" t="str">
        <f t="shared" si="92"/>
        <v xml:space="preserve">Develop and execute functional EHS program </v>
      </c>
      <c r="E1199" t="str">
        <f t="shared" si="93"/>
        <v>11181</v>
      </c>
      <c r="F1199">
        <f t="shared" si="96"/>
        <v>3</v>
      </c>
      <c r="G1199"/>
      <c r="H1199"/>
    </row>
    <row r="1200" spans="1:8" hidden="1">
      <c r="A1200" t="s">
        <v>1178</v>
      </c>
      <c r="B1200" t="str">
        <f t="shared" si="95"/>
        <v>Identify regulatory and stakeholder requirements (11188)</v>
      </c>
      <c r="C1200" t="str">
        <f t="shared" si="94"/>
        <v>12.7.2.1</v>
      </c>
      <c r="D1200" t="str">
        <f t="shared" si="92"/>
        <v>Identify regulatory and stakeholder requirements</v>
      </c>
      <c r="E1200" t="str">
        <f t="shared" si="93"/>
        <v>11188</v>
      </c>
      <c r="F1200">
        <f t="shared" si="96"/>
        <v>4</v>
      </c>
      <c r="G1200"/>
      <c r="H1200"/>
    </row>
    <row r="1201" spans="1:6" customFormat="1" hidden="1">
      <c r="A1201" t="s">
        <v>1179</v>
      </c>
      <c r="B1201" t="str">
        <f t="shared" si="95"/>
        <v>Assess future risks and opportunities  (11189)</v>
      </c>
      <c r="C1201" t="str">
        <f t="shared" si="94"/>
        <v>12.7.2.2</v>
      </c>
      <c r="D1201" t="str">
        <f t="shared" si="92"/>
        <v xml:space="preserve">Assess future risks and opportunities </v>
      </c>
      <c r="E1201" t="str">
        <f t="shared" si="93"/>
        <v>11189</v>
      </c>
      <c r="F1201">
        <f t="shared" si="96"/>
        <v>4</v>
      </c>
    </row>
    <row r="1202" spans="1:6" customFormat="1" hidden="1">
      <c r="A1202" t="s">
        <v>1180</v>
      </c>
      <c r="B1202" t="str">
        <f t="shared" si="95"/>
        <v>Create EHS policy (11190)</v>
      </c>
      <c r="C1202" t="str">
        <f t="shared" si="94"/>
        <v>12.7.2.3</v>
      </c>
      <c r="D1202" t="str">
        <f t="shared" si="92"/>
        <v>Create EHS policy</v>
      </c>
      <c r="E1202" t="str">
        <f t="shared" si="93"/>
        <v>11190</v>
      </c>
      <c r="F1202">
        <f t="shared" si="96"/>
        <v>4</v>
      </c>
    </row>
    <row r="1203" spans="1:6" customFormat="1" hidden="1">
      <c r="A1203" t="s">
        <v>1181</v>
      </c>
      <c r="B1203" t="str">
        <f t="shared" si="95"/>
        <v>Record and manage EHS events  (11191)</v>
      </c>
      <c r="C1203" t="str">
        <f t="shared" si="94"/>
        <v>12.7.2.4</v>
      </c>
      <c r="D1203" t="str">
        <f t="shared" si="92"/>
        <v xml:space="preserve">Record and manage EHS events </v>
      </c>
      <c r="E1203" t="str">
        <f t="shared" si="93"/>
        <v>11191</v>
      </c>
      <c r="F1203">
        <f t="shared" si="96"/>
        <v>4</v>
      </c>
    </row>
    <row r="1204" spans="1:6" customFormat="1" hidden="1">
      <c r="A1204" t="s">
        <v>1182</v>
      </c>
      <c r="B1204" t="str">
        <f t="shared" si="95"/>
        <v>Train and educate functional employees  (11182)</v>
      </c>
      <c r="C1204" t="str">
        <f t="shared" si="94"/>
        <v>12.7.3</v>
      </c>
      <c r="D1204" t="str">
        <f t="shared" si="92"/>
        <v xml:space="preserve">Train and educate functional employees </v>
      </c>
      <c r="E1204" t="str">
        <f t="shared" si="93"/>
        <v>11182</v>
      </c>
      <c r="F1204">
        <f t="shared" si="96"/>
        <v>3</v>
      </c>
    </row>
    <row r="1205" spans="1:6" customFormat="1" hidden="1">
      <c r="A1205" t="s">
        <v>1183</v>
      </c>
      <c r="B1205" t="str">
        <f t="shared" si="95"/>
        <v>Communicate EHS issues to stakeholders and provide support (11192)</v>
      </c>
      <c r="C1205" t="str">
        <f t="shared" si="94"/>
        <v>12.7.3.1</v>
      </c>
      <c r="D1205" t="str">
        <f t="shared" si="92"/>
        <v>Communicate EHS issues to stakeholders and provide support</v>
      </c>
      <c r="E1205" t="str">
        <f t="shared" si="93"/>
        <v>11192</v>
      </c>
      <c r="F1205">
        <f t="shared" si="96"/>
        <v>4</v>
      </c>
    </row>
    <row r="1206" spans="1:6" customFormat="1" hidden="1">
      <c r="A1206" t="s">
        <v>1184</v>
      </c>
      <c r="B1206" t="str">
        <f t="shared" si="95"/>
        <v>Monitor and manage functional EHS management program (11183)</v>
      </c>
      <c r="C1206" t="str">
        <f t="shared" si="94"/>
        <v>12.7.4</v>
      </c>
      <c r="D1206" t="str">
        <f t="shared" si="92"/>
        <v>Monitor and manage functional EHS management program</v>
      </c>
      <c r="E1206" t="str">
        <f t="shared" si="93"/>
        <v>11183</v>
      </c>
      <c r="F1206">
        <f t="shared" si="96"/>
        <v>3</v>
      </c>
    </row>
    <row r="1207" spans="1:6" customFormat="1" hidden="1">
      <c r="A1207" t="s">
        <v>1185</v>
      </c>
      <c r="B1207" t="str">
        <f t="shared" si="95"/>
        <v>Manage EHS costs and benefits  (11193)</v>
      </c>
      <c r="C1207" t="str">
        <f t="shared" si="94"/>
        <v>12.7.4.1</v>
      </c>
      <c r="D1207" t="str">
        <f t="shared" si="92"/>
        <v xml:space="preserve">Manage EHS costs and benefits </v>
      </c>
      <c r="E1207" t="str">
        <f t="shared" si="93"/>
        <v>11193</v>
      </c>
      <c r="F1207">
        <f t="shared" si="96"/>
        <v>4</v>
      </c>
    </row>
    <row r="1208" spans="1:6" customFormat="1" hidden="1">
      <c r="A1208" t="s">
        <v>1186</v>
      </c>
      <c r="B1208" t="str">
        <f t="shared" si="95"/>
        <v>Measure and report EHS performance  (11194)</v>
      </c>
      <c r="C1208" t="str">
        <f t="shared" si="94"/>
        <v>12.7.4.2</v>
      </c>
      <c r="D1208" t="str">
        <f t="shared" ref="D1208:D1211" si="97">LEFT(B1208,FIND("(",B1208)-2)</f>
        <v xml:space="preserve">Measure and report EHS performance </v>
      </c>
      <c r="E1208" t="str">
        <f t="shared" ref="E1208:E1211" si="98">MID(B1208,FIND("(",B1208)+1,5)</f>
        <v>11194</v>
      </c>
      <c r="F1208">
        <f t="shared" si="96"/>
        <v>4</v>
      </c>
    </row>
    <row r="1209" spans="1:6" customFormat="1" hidden="1">
      <c r="A1209" t="s">
        <v>1187</v>
      </c>
      <c r="B1209" t="str">
        <f t="shared" si="95"/>
        <v>Implement emergency response program (11196)</v>
      </c>
      <c r="C1209" t="str">
        <f t="shared" si="94"/>
        <v>12.7.4.3</v>
      </c>
      <c r="D1209" t="str">
        <f t="shared" si="97"/>
        <v>Implement emergency response program</v>
      </c>
      <c r="E1209" t="str">
        <f t="shared" si="98"/>
        <v>11196</v>
      </c>
      <c r="F1209">
        <f t="shared" si="96"/>
        <v>4</v>
      </c>
    </row>
    <row r="1210" spans="1:6" customFormat="1" hidden="1">
      <c r="A1210" t="s">
        <v>1188</v>
      </c>
      <c r="B1210" t="str">
        <f t="shared" si="95"/>
        <v>Implement pollution prevention program (11197)</v>
      </c>
      <c r="C1210" t="str">
        <f t="shared" si="94"/>
        <v>12.7.4.4</v>
      </c>
      <c r="D1210" t="str">
        <f t="shared" si="97"/>
        <v>Implement pollution prevention program</v>
      </c>
      <c r="E1210" t="str">
        <f t="shared" si="98"/>
        <v>11197</v>
      </c>
      <c r="F1210">
        <f t="shared" si="96"/>
        <v>4</v>
      </c>
    </row>
    <row r="1211" spans="1:6" customFormat="1" hidden="1">
      <c r="A1211" t="s">
        <v>1190</v>
      </c>
      <c r="B1211" t="str">
        <f t="shared" si="95"/>
        <v>Provide employees with EHS support  (11195) Cross-Industry - Version 6.1.0</v>
      </c>
      <c r="C1211" t="str">
        <f t="shared" si="94"/>
        <v>12.7.4.5</v>
      </c>
      <c r="D1211" t="str">
        <f t="shared" si="97"/>
        <v xml:space="preserve">Provide employees with EHS support </v>
      </c>
      <c r="E1211" t="str">
        <f t="shared" si="98"/>
        <v>11195</v>
      </c>
      <c r="F1211">
        <f t="shared" si="96"/>
        <v>4</v>
      </c>
    </row>
  </sheetData>
  <autoFilter ref="A1:F1211">
    <filterColumn colId="5">
      <filters>
        <filter val="1"/>
        <filter val="2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Murchland</dc:creator>
  <cp:lastModifiedBy>Lisa Marie Martinez</cp:lastModifiedBy>
  <dcterms:created xsi:type="dcterms:W3CDTF">2014-06-05T17:12:12Z</dcterms:created>
  <dcterms:modified xsi:type="dcterms:W3CDTF">2015-07-25T21:26:59Z</dcterms:modified>
</cp:coreProperties>
</file>